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sheet!$A$7:$L$42</definedName>
    <definedName name="Ext">[1]LUT!$G$2</definedName>
    <definedName name="Gender">[1]LUT!$I$1:$BI$1</definedName>
    <definedName name="_xlnm.Print_Area" localSheetId="0">sheet!$A$1:$L$42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<sst xmlns="http://schemas.openxmlformats.org/spreadsheetml/2006/main" count="96" uniqueCount="64">
  <si>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</si>
  <si>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</si>
  <si>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sf1561399750470</t>
  </si>
  <si>
    <t>进仓 上海加爱物流园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</si>
  <si>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</si>
  <si>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</si>
  <si>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</si>
  <si>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</si>
  <si>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</si>
  <si>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</si>
  <si>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</si>
  <si>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</si>
  <si>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</si>
  <si>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</si>
  <si>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</si>
  <si>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</si>
  <si>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</si>
  <si>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</si>
  <si>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</si>
  <si>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</si>
  <si>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</si>
  <si>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</si>
  <si>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</si>
  <si>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</si>
  <si>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</si>
  <si>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</si>
  <si>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S25100330</t>
  </si>
  <si>
    <t>DR LABEL</t>
  </si>
  <si>
    <t>34-1</t>
  </si>
  <si>
    <t>43*30*29</t>
  </si>
  <si>
    <t>34-2</t>
  </si>
  <si>
    <t>34-3</t>
  </si>
  <si>
    <t>34-4</t>
  </si>
  <si>
    <t>34-5</t>
  </si>
  <si>
    <t>34-6</t>
  </si>
  <si>
    <t>34-7</t>
  </si>
  <si>
    <t>34-8</t>
  </si>
  <si>
    <t>34-9</t>
  </si>
  <si>
    <t>34-10</t>
  </si>
  <si>
    <t>34-11</t>
  </si>
  <si>
    <t>34-12</t>
  </si>
  <si>
    <t>34-13</t>
  </si>
  <si>
    <t>34-14</t>
  </si>
  <si>
    <t>34-15</t>
  </si>
  <si>
    <t>34-16</t>
  </si>
  <si>
    <t>34-17</t>
  </si>
  <si>
    <t>34-18</t>
  </si>
  <si>
    <t>34-19</t>
  </si>
  <si>
    <t>34-20</t>
  </si>
  <si>
    <t>34-21</t>
  </si>
  <si>
    <t>34-22</t>
  </si>
  <si>
    <t>34-23</t>
  </si>
  <si>
    <t>34-24</t>
  </si>
  <si>
    <t>34-25</t>
  </si>
  <si>
    <t>34-26</t>
  </si>
  <si>
    <t>34-27</t>
  </si>
  <si>
    <t>34-28</t>
  </si>
  <si>
    <t>34-29</t>
  </si>
  <si>
    <t>34-30</t>
  </si>
  <si>
    <t>34-31</t>
  </si>
  <si>
    <t>34-32</t>
  </si>
  <si>
    <t>34-33</t>
  </si>
  <si>
    <t>34-34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</si>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</sst>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view="pageBreakPreview" zoomScale="87" zoomScaleNormal="100" workbookViewId="0">
      <selection activeCell="H11" sqref="H11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45945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>H8-F8</f>
        <v>0</v>
      </c>
      <c r="H8" s="28">
        <v>15000</v>
      </c>
      <c r="I8" s="42" t="s">
        <v>28</v>
      </c>
      <c r="J8" s="27">
        <f t="shared" ref="J8:J40" si="0">K8-0.85</f>
        <v>11.95</v>
      </c>
      <c r="K8" s="27">
        <v>12.8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15000</v>
      </c>
      <c r="G9" s="27">
        <f t="shared" ref="G9:G41" si="1">H9-F9</f>
        <v>0</v>
      </c>
      <c r="H9" s="28">
        <v>15000</v>
      </c>
      <c r="I9" s="42" t="s">
        <v>30</v>
      </c>
      <c r="J9" s="27">
        <f t="shared" si="0"/>
        <v>11.95</v>
      </c>
      <c r="K9" s="27">
        <v>12.8</v>
      </c>
      <c r="L9" s="27" t="s">
        <v>29</v>
      </c>
    </row>
    <row r="10" s="2" customFormat="1" ht="33" customHeight="1" spans="1:12">
      <c r="A10" s="23"/>
      <c r="B10" s="24"/>
      <c r="C10" s="29"/>
      <c r="D10" s="26"/>
      <c r="E10" s="27"/>
      <c r="F10" s="28">
        <v>15000</v>
      </c>
      <c r="G10" s="27">
        <f t="shared" si="1"/>
        <v>0</v>
      </c>
      <c r="H10" s="28">
        <v>15000</v>
      </c>
      <c r="I10" s="42" t="s">
        <v>31</v>
      </c>
      <c r="J10" s="27">
        <f t="shared" si="0"/>
        <v>11.95</v>
      </c>
      <c r="K10" s="27">
        <v>12.8</v>
      </c>
      <c r="L10" s="27" t="s">
        <v>29</v>
      </c>
    </row>
    <row r="11" s="2" customFormat="1" ht="33" customHeight="1" spans="1:12">
      <c r="A11" s="23"/>
      <c r="B11" s="24"/>
      <c r="C11" s="29"/>
      <c r="D11" s="26"/>
      <c r="E11" s="27"/>
      <c r="F11" s="28">
        <v>15000</v>
      </c>
      <c r="G11" s="27">
        <f t="shared" si="1"/>
        <v>0</v>
      </c>
      <c r="H11" s="28">
        <v>15000</v>
      </c>
      <c r="I11" s="42" t="s">
        <v>32</v>
      </c>
      <c r="J11" s="27">
        <f t="shared" si="0"/>
        <v>11.95</v>
      </c>
      <c r="K11" s="27">
        <v>12.8</v>
      </c>
      <c r="L11" s="27" t="s">
        <v>29</v>
      </c>
    </row>
    <row r="12" s="2" customFormat="1" ht="33" customHeight="1" spans="1:12">
      <c r="A12" s="23"/>
      <c r="B12" s="24"/>
      <c r="C12" s="29"/>
      <c r="D12" s="26"/>
      <c r="E12" s="27"/>
      <c r="F12" s="28">
        <v>15000</v>
      </c>
      <c r="G12" s="27">
        <f t="shared" si="1"/>
        <v>0</v>
      </c>
      <c r="H12" s="28">
        <v>15000</v>
      </c>
      <c r="I12" s="42" t="s">
        <v>33</v>
      </c>
      <c r="J12" s="27">
        <f t="shared" si="0"/>
        <v>11.95</v>
      </c>
      <c r="K12" s="27">
        <v>12.8</v>
      </c>
      <c r="L12" s="27" t="s">
        <v>29</v>
      </c>
    </row>
    <row r="13" s="2" customFormat="1" ht="33" customHeight="1" spans="1:12">
      <c r="A13" s="23"/>
      <c r="B13" s="24"/>
      <c r="C13" s="29"/>
      <c r="D13" s="26"/>
      <c r="E13" s="27"/>
      <c r="F13" s="28">
        <v>15000</v>
      </c>
      <c r="G13" s="27">
        <f t="shared" si="1"/>
        <v>0</v>
      </c>
      <c r="H13" s="28">
        <v>15000</v>
      </c>
      <c r="I13" s="42" t="s">
        <v>34</v>
      </c>
      <c r="J13" s="27">
        <f t="shared" si="0"/>
        <v>11.95</v>
      </c>
      <c r="K13" s="27">
        <v>12.8</v>
      </c>
      <c r="L13" s="27" t="s">
        <v>29</v>
      </c>
    </row>
    <row r="14" s="2" customFormat="1" ht="33" customHeight="1" spans="1:12">
      <c r="A14" s="23"/>
      <c r="B14" s="24"/>
      <c r="C14" s="29"/>
      <c r="D14" s="26"/>
      <c r="E14" s="27"/>
      <c r="F14" s="28">
        <v>15000</v>
      </c>
      <c r="G14" s="27">
        <f t="shared" si="1"/>
        <v>0</v>
      </c>
      <c r="H14" s="28">
        <v>15000</v>
      </c>
      <c r="I14" s="42" t="s">
        <v>35</v>
      </c>
      <c r="J14" s="27">
        <f t="shared" si="0"/>
        <v>11.95</v>
      </c>
      <c r="K14" s="27">
        <v>12.8</v>
      </c>
      <c r="L14" s="27" t="s">
        <v>29</v>
      </c>
    </row>
    <row r="15" s="2" customFormat="1" ht="33" customHeight="1" spans="1:12">
      <c r="A15" s="23"/>
      <c r="B15" s="24"/>
      <c r="C15" s="29"/>
      <c r="D15" s="26"/>
      <c r="E15" s="27"/>
      <c r="F15" s="28">
        <v>15000</v>
      </c>
      <c r="G15" s="27">
        <f t="shared" si="1"/>
        <v>0</v>
      </c>
      <c r="H15" s="28">
        <v>15000</v>
      </c>
      <c r="I15" s="42" t="s">
        <v>36</v>
      </c>
      <c r="J15" s="27">
        <f t="shared" si="0"/>
        <v>11.95</v>
      </c>
      <c r="K15" s="27">
        <v>12.8</v>
      </c>
      <c r="L15" s="27" t="s">
        <v>29</v>
      </c>
    </row>
    <row r="16" s="2" customFormat="1" ht="33" customHeight="1" spans="1:12">
      <c r="A16" s="23"/>
      <c r="B16" s="24"/>
      <c r="C16" s="29"/>
      <c r="D16" s="26"/>
      <c r="E16" s="27"/>
      <c r="F16" s="28">
        <v>15000</v>
      </c>
      <c r="G16" s="27">
        <f t="shared" si="1"/>
        <v>0</v>
      </c>
      <c r="H16" s="28">
        <v>15000</v>
      </c>
      <c r="I16" s="42" t="s">
        <v>37</v>
      </c>
      <c r="J16" s="27">
        <f t="shared" si="0"/>
        <v>11.95</v>
      </c>
      <c r="K16" s="27">
        <v>12.8</v>
      </c>
      <c r="L16" s="27" t="s">
        <v>29</v>
      </c>
    </row>
    <row r="17" s="2" customFormat="1" ht="33" customHeight="1" spans="1:12">
      <c r="A17" s="23"/>
      <c r="B17" s="24"/>
      <c r="C17" s="29"/>
      <c r="D17" s="26"/>
      <c r="E17" s="27"/>
      <c r="F17" s="28">
        <v>15000</v>
      </c>
      <c r="G17" s="27">
        <f t="shared" si="1"/>
        <v>0</v>
      </c>
      <c r="H17" s="28">
        <v>15000</v>
      </c>
      <c r="I17" s="42" t="s">
        <v>38</v>
      </c>
      <c r="J17" s="27">
        <f t="shared" si="0"/>
        <v>11.95</v>
      </c>
      <c r="K17" s="27">
        <v>12.8</v>
      </c>
      <c r="L17" s="27" t="s">
        <v>29</v>
      </c>
    </row>
    <row r="18" s="2" customFormat="1" ht="33" customHeight="1" spans="1:12">
      <c r="A18" s="23"/>
      <c r="B18" s="24"/>
      <c r="C18" s="29"/>
      <c r="D18" s="26"/>
      <c r="E18" s="27"/>
      <c r="F18" s="28">
        <v>15000</v>
      </c>
      <c r="G18" s="27">
        <f t="shared" si="1"/>
        <v>0</v>
      </c>
      <c r="H18" s="28">
        <v>15000</v>
      </c>
      <c r="I18" s="42" t="s">
        <v>39</v>
      </c>
      <c r="J18" s="27">
        <f t="shared" si="0"/>
        <v>11.95</v>
      </c>
      <c r="K18" s="27">
        <v>12.8</v>
      </c>
      <c r="L18" s="27" t="s">
        <v>29</v>
      </c>
    </row>
    <row r="19" s="2" customFormat="1" ht="33" customHeight="1" spans="1:12">
      <c r="A19" s="23"/>
      <c r="B19" s="24"/>
      <c r="C19" s="29"/>
      <c r="D19" s="26"/>
      <c r="E19" s="27"/>
      <c r="F19" s="28">
        <v>15000</v>
      </c>
      <c r="G19" s="27">
        <f t="shared" si="1"/>
        <v>0</v>
      </c>
      <c r="H19" s="28">
        <v>15000</v>
      </c>
      <c r="I19" s="42" t="s">
        <v>40</v>
      </c>
      <c r="J19" s="27">
        <f t="shared" si="0"/>
        <v>11.95</v>
      </c>
      <c r="K19" s="27">
        <v>12.8</v>
      </c>
      <c r="L19" s="27" t="s">
        <v>29</v>
      </c>
    </row>
    <row r="20" s="2" customFormat="1" ht="33" customHeight="1" spans="1:12">
      <c r="A20" s="23"/>
      <c r="B20" s="24"/>
      <c r="C20" s="29"/>
      <c r="D20" s="26"/>
      <c r="E20" s="27"/>
      <c r="F20" s="28">
        <v>15000</v>
      </c>
      <c r="G20" s="27">
        <f t="shared" si="1"/>
        <v>0</v>
      </c>
      <c r="H20" s="28">
        <v>15000</v>
      </c>
      <c r="I20" s="42" t="s">
        <v>41</v>
      </c>
      <c r="J20" s="27">
        <f t="shared" si="0"/>
        <v>11.95</v>
      </c>
      <c r="K20" s="27">
        <v>12.8</v>
      </c>
      <c r="L20" s="27" t="s">
        <v>29</v>
      </c>
    </row>
    <row r="21" s="2" customFormat="1" ht="33" customHeight="1" spans="1:12">
      <c r="A21" s="23"/>
      <c r="B21" s="24"/>
      <c r="C21" s="29"/>
      <c r="D21" s="26"/>
      <c r="E21" s="27"/>
      <c r="F21" s="28">
        <v>15000</v>
      </c>
      <c r="G21" s="27">
        <f t="shared" si="1"/>
        <v>0</v>
      </c>
      <c r="H21" s="28">
        <v>15000</v>
      </c>
      <c r="I21" s="42" t="s">
        <v>42</v>
      </c>
      <c r="J21" s="27">
        <f t="shared" si="0"/>
        <v>11.95</v>
      </c>
      <c r="K21" s="27">
        <v>12.8</v>
      </c>
      <c r="L21" s="27" t="s">
        <v>29</v>
      </c>
    </row>
    <row r="22" s="2" customFormat="1" ht="33" customHeight="1" spans="1:12">
      <c r="A22" s="23"/>
      <c r="B22" s="24"/>
      <c r="C22" s="29"/>
      <c r="D22" s="26"/>
      <c r="E22" s="27"/>
      <c r="F22" s="28">
        <v>15000</v>
      </c>
      <c r="G22" s="27">
        <f t="shared" si="1"/>
        <v>0</v>
      </c>
      <c r="H22" s="28">
        <v>15000</v>
      </c>
      <c r="I22" s="42" t="s">
        <v>43</v>
      </c>
      <c r="J22" s="27">
        <f t="shared" si="0"/>
        <v>11.95</v>
      </c>
      <c r="K22" s="27">
        <v>12.8</v>
      </c>
      <c r="L22" s="27" t="s">
        <v>29</v>
      </c>
    </row>
    <row r="23" s="2" customFormat="1" ht="33" customHeight="1" spans="1:12">
      <c r="A23" s="23"/>
      <c r="B23" s="24"/>
      <c r="C23" s="29"/>
      <c r="D23" s="26"/>
      <c r="E23" s="27"/>
      <c r="F23" s="28">
        <v>15000</v>
      </c>
      <c r="G23" s="27">
        <f t="shared" si="1"/>
        <v>0</v>
      </c>
      <c r="H23" s="28">
        <v>15000</v>
      </c>
      <c r="I23" s="42" t="s">
        <v>44</v>
      </c>
      <c r="J23" s="27">
        <f t="shared" si="0"/>
        <v>11.95</v>
      </c>
      <c r="K23" s="27">
        <v>12.8</v>
      </c>
      <c r="L23" s="27" t="s">
        <v>29</v>
      </c>
    </row>
    <row r="24" s="2" customFormat="1" ht="33" customHeight="1" spans="1:12">
      <c r="A24" s="23"/>
      <c r="B24" s="24"/>
      <c r="C24" s="29"/>
      <c r="D24" s="26"/>
      <c r="E24" s="27"/>
      <c r="F24" s="28">
        <v>15000</v>
      </c>
      <c r="G24" s="27">
        <f t="shared" si="1"/>
        <v>0</v>
      </c>
      <c r="H24" s="28">
        <v>15000</v>
      </c>
      <c r="I24" s="42" t="s">
        <v>45</v>
      </c>
      <c r="J24" s="27">
        <f t="shared" si="0"/>
        <v>11.95</v>
      </c>
      <c r="K24" s="27">
        <v>12.8</v>
      </c>
      <c r="L24" s="27" t="s">
        <v>29</v>
      </c>
    </row>
    <row r="25" s="2" customFormat="1" ht="33" customHeight="1" spans="1:12">
      <c r="A25" s="23"/>
      <c r="B25" s="24"/>
      <c r="C25" s="29"/>
      <c r="D25" s="26"/>
      <c r="E25" s="27"/>
      <c r="F25" s="28">
        <v>15000</v>
      </c>
      <c r="G25" s="27">
        <f t="shared" si="1"/>
        <v>0</v>
      </c>
      <c r="H25" s="28">
        <v>15000</v>
      </c>
      <c r="I25" s="42" t="s">
        <v>46</v>
      </c>
      <c r="J25" s="27">
        <f t="shared" si="0"/>
        <v>11.95</v>
      </c>
      <c r="K25" s="27">
        <v>12.8</v>
      </c>
      <c r="L25" s="27" t="s">
        <v>29</v>
      </c>
    </row>
    <row r="26" s="2" customFormat="1" ht="33" customHeight="1" spans="1:12">
      <c r="A26" s="23"/>
      <c r="B26" s="24"/>
      <c r="C26" s="29"/>
      <c r="D26" s="26"/>
      <c r="E26" s="27"/>
      <c r="F26" s="28">
        <v>15000</v>
      </c>
      <c r="G26" s="27">
        <f t="shared" si="1"/>
        <v>0</v>
      </c>
      <c r="H26" s="28">
        <v>15000</v>
      </c>
      <c r="I26" s="42" t="s">
        <v>47</v>
      </c>
      <c r="J26" s="27">
        <f t="shared" si="0"/>
        <v>11.95</v>
      </c>
      <c r="K26" s="27">
        <v>12.8</v>
      </c>
      <c r="L26" s="27" t="s">
        <v>29</v>
      </c>
    </row>
    <row r="27" s="2" customFormat="1" ht="33" customHeight="1" spans="1:12">
      <c r="A27" s="23"/>
      <c r="B27" s="24"/>
      <c r="C27" s="29"/>
      <c r="D27" s="26"/>
      <c r="E27" s="27"/>
      <c r="F27" s="28">
        <v>15000</v>
      </c>
      <c r="G27" s="27">
        <f t="shared" si="1"/>
        <v>0</v>
      </c>
      <c r="H27" s="28">
        <v>15000</v>
      </c>
      <c r="I27" s="42" t="s">
        <v>48</v>
      </c>
      <c r="J27" s="27">
        <f t="shared" si="0"/>
        <v>11.95</v>
      </c>
      <c r="K27" s="27">
        <v>12.8</v>
      </c>
      <c r="L27" s="27" t="s">
        <v>29</v>
      </c>
    </row>
    <row r="28" s="2" customFormat="1" ht="33" customHeight="1" spans="1:12">
      <c r="A28" s="23"/>
      <c r="B28" s="24"/>
      <c r="C28" s="29"/>
      <c r="D28" s="26"/>
      <c r="E28" s="27"/>
      <c r="F28" s="28">
        <v>15000</v>
      </c>
      <c r="G28" s="27">
        <f t="shared" si="1"/>
        <v>0</v>
      </c>
      <c r="H28" s="28">
        <v>15000</v>
      </c>
      <c r="I28" s="42" t="s">
        <v>49</v>
      </c>
      <c r="J28" s="27">
        <f t="shared" si="0"/>
        <v>11.95</v>
      </c>
      <c r="K28" s="27">
        <v>12.8</v>
      </c>
      <c r="L28" s="27" t="s">
        <v>29</v>
      </c>
    </row>
    <row r="29" s="2" customFormat="1" ht="33" customHeight="1" spans="1:12">
      <c r="A29" s="23"/>
      <c r="B29" s="24"/>
      <c r="C29" s="29"/>
      <c r="D29" s="26"/>
      <c r="E29" s="27"/>
      <c r="F29" s="28">
        <v>15000</v>
      </c>
      <c r="G29" s="27">
        <f t="shared" si="1"/>
        <v>0</v>
      </c>
      <c r="H29" s="28">
        <v>15000</v>
      </c>
      <c r="I29" s="42" t="s">
        <v>50</v>
      </c>
      <c r="J29" s="27">
        <f t="shared" si="0"/>
        <v>11.95</v>
      </c>
      <c r="K29" s="27">
        <v>12.8</v>
      </c>
      <c r="L29" s="27" t="s">
        <v>29</v>
      </c>
    </row>
    <row r="30" s="2" customFormat="1" ht="33" customHeight="1" spans="1:12">
      <c r="A30" s="23"/>
      <c r="B30" s="24"/>
      <c r="C30" s="29"/>
      <c r="D30" s="26"/>
      <c r="E30" s="27"/>
      <c r="F30" s="28">
        <v>15000</v>
      </c>
      <c r="G30" s="27">
        <f t="shared" si="1"/>
        <v>0</v>
      </c>
      <c r="H30" s="28">
        <v>15000</v>
      </c>
      <c r="I30" s="42" t="s">
        <v>51</v>
      </c>
      <c r="J30" s="27">
        <f t="shared" si="0"/>
        <v>11.95</v>
      </c>
      <c r="K30" s="27">
        <v>12.8</v>
      </c>
      <c r="L30" s="27" t="s">
        <v>29</v>
      </c>
    </row>
    <row r="31" s="2" customFormat="1" ht="33" customHeight="1" spans="1:12">
      <c r="A31" s="23"/>
      <c r="B31" s="24"/>
      <c r="C31" s="29"/>
      <c r="D31" s="26"/>
      <c r="E31" s="27"/>
      <c r="F31" s="28">
        <v>15000</v>
      </c>
      <c r="G31" s="27">
        <f t="shared" si="1"/>
        <v>0</v>
      </c>
      <c r="H31" s="28">
        <v>15000</v>
      </c>
      <c r="I31" s="42" t="s">
        <v>52</v>
      </c>
      <c r="J31" s="27">
        <f t="shared" si="0"/>
        <v>11.95</v>
      </c>
      <c r="K31" s="27">
        <v>12.8</v>
      </c>
      <c r="L31" s="27" t="s">
        <v>29</v>
      </c>
    </row>
    <row r="32" s="2" customFormat="1" ht="33" customHeight="1" spans="1:12">
      <c r="A32" s="23"/>
      <c r="B32" s="24"/>
      <c r="C32" s="29"/>
      <c r="D32" s="26"/>
      <c r="E32" s="27"/>
      <c r="F32" s="28">
        <v>15000</v>
      </c>
      <c r="G32" s="27">
        <f t="shared" si="1"/>
        <v>0</v>
      </c>
      <c r="H32" s="28">
        <v>15000</v>
      </c>
      <c r="I32" s="42" t="s">
        <v>53</v>
      </c>
      <c r="J32" s="27">
        <f t="shared" si="0"/>
        <v>11.95</v>
      </c>
      <c r="K32" s="27">
        <v>12.8</v>
      </c>
      <c r="L32" s="27" t="s">
        <v>29</v>
      </c>
    </row>
    <row r="33" s="2" customFormat="1" ht="33" customHeight="1" spans="1:12">
      <c r="A33" s="23"/>
      <c r="B33" s="24"/>
      <c r="C33" s="29"/>
      <c r="D33" s="26"/>
      <c r="E33" s="27"/>
      <c r="F33" s="28">
        <v>15000</v>
      </c>
      <c r="G33" s="27">
        <f t="shared" si="1"/>
        <v>0</v>
      </c>
      <c r="H33" s="28">
        <v>15000</v>
      </c>
      <c r="I33" s="42" t="s">
        <v>54</v>
      </c>
      <c r="J33" s="27">
        <f t="shared" si="0"/>
        <v>11.95</v>
      </c>
      <c r="K33" s="27">
        <v>12.8</v>
      </c>
      <c r="L33" s="27" t="s">
        <v>29</v>
      </c>
    </row>
    <row r="34" s="2" customFormat="1" ht="33" customHeight="1" spans="1:12">
      <c r="A34" s="23"/>
      <c r="B34" s="24"/>
      <c r="C34" s="29"/>
      <c r="D34" s="26"/>
      <c r="E34" s="27"/>
      <c r="F34" s="28">
        <v>15000</v>
      </c>
      <c r="G34" s="27">
        <f t="shared" si="1"/>
        <v>0</v>
      </c>
      <c r="H34" s="28">
        <v>15000</v>
      </c>
      <c r="I34" s="42" t="s">
        <v>55</v>
      </c>
      <c r="J34" s="27">
        <f t="shared" si="0"/>
        <v>11.95</v>
      </c>
      <c r="K34" s="27">
        <v>12.8</v>
      </c>
      <c r="L34" s="27" t="s">
        <v>29</v>
      </c>
    </row>
    <row r="35" s="2" customFormat="1" ht="33" customHeight="1" spans="1:12">
      <c r="A35" s="23"/>
      <c r="B35" s="24"/>
      <c r="C35" s="29"/>
      <c r="D35" s="26"/>
      <c r="E35" s="27"/>
      <c r="F35" s="28">
        <v>15000</v>
      </c>
      <c r="G35" s="27">
        <f t="shared" si="1"/>
        <v>0</v>
      </c>
      <c r="H35" s="28">
        <v>15000</v>
      </c>
      <c r="I35" s="42" t="s">
        <v>56</v>
      </c>
      <c r="J35" s="27">
        <f t="shared" si="0"/>
        <v>11.95</v>
      </c>
      <c r="K35" s="27">
        <v>12.8</v>
      </c>
      <c r="L35" s="27" t="s">
        <v>29</v>
      </c>
    </row>
    <row r="36" s="2" customFormat="1" ht="33" customHeight="1" spans="1:12">
      <c r="A36" s="23"/>
      <c r="B36" s="24"/>
      <c r="C36" s="29"/>
      <c r="D36" s="26"/>
      <c r="E36" s="27"/>
      <c r="F36" s="28">
        <v>15000</v>
      </c>
      <c r="G36" s="27">
        <f t="shared" si="1"/>
        <v>0</v>
      </c>
      <c r="H36" s="28">
        <v>15000</v>
      </c>
      <c r="I36" s="42" t="s">
        <v>57</v>
      </c>
      <c r="J36" s="27">
        <f t="shared" si="0"/>
        <v>11.95</v>
      </c>
      <c r="K36" s="27">
        <v>12.8</v>
      </c>
      <c r="L36" s="27" t="s">
        <v>29</v>
      </c>
    </row>
    <row r="37" s="2" customFormat="1" ht="33" customHeight="1" spans="1:12">
      <c r="A37" s="23"/>
      <c r="B37" s="24"/>
      <c r="C37" s="29"/>
      <c r="D37" s="26"/>
      <c r="E37" s="27"/>
      <c r="F37" s="28">
        <v>15000</v>
      </c>
      <c r="G37" s="27">
        <f t="shared" si="1"/>
        <v>0</v>
      </c>
      <c r="H37" s="28">
        <v>15000</v>
      </c>
      <c r="I37" s="42" t="s">
        <v>58</v>
      </c>
      <c r="J37" s="27">
        <f t="shared" si="0"/>
        <v>11.95</v>
      </c>
      <c r="K37" s="27">
        <v>12.8</v>
      </c>
      <c r="L37" s="27" t="s">
        <v>29</v>
      </c>
    </row>
    <row r="38" s="2" customFormat="1" ht="33" customHeight="1" spans="1:12">
      <c r="A38" s="23"/>
      <c r="B38" s="24"/>
      <c r="C38" s="29"/>
      <c r="D38" s="26"/>
      <c r="E38" s="27"/>
      <c r="F38" s="28">
        <v>15000</v>
      </c>
      <c r="G38" s="27">
        <f t="shared" si="1"/>
        <v>0</v>
      </c>
      <c r="H38" s="28">
        <v>15000</v>
      </c>
      <c r="I38" s="42" t="s">
        <v>59</v>
      </c>
      <c r="J38" s="27">
        <f t="shared" si="0"/>
        <v>11.95</v>
      </c>
      <c r="K38" s="27">
        <v>12.8</v>
      </c>
      <c r="L38" s="27" t="s">
        <v>29</v>
      </c>
    </row>
    <row r="39" s="2" customFormat="1" ht="33" customHeight="1" spans="1:12">
      <c r="A39" s="23"/>
      <c r="B39" s="24"/>
      <c r="C39" s="29"/>
      <c r="D39" s="26"/>
      <c r="E39" s="27"/>
      <c r="F39" s="28">
        <v>15000</v>
      </c>
      <c r="G39" s="27">
        <f t="shared" si="1"/>
        <v>0</v>
      </c>
      <c r="H39" s="28">
        <v>15000</v>
      </c>
      <c r="I39" s="42" t="s">
        <v>60</v>
      </c>
      <c r="J39" s="27">
        <f t="shared" si="0"/>
        <v>11.95</v>
      </c>
      <c r="K39" s="27">
        <v>12.8</v>
      </c>
      <c r="L39" s="27" t="s">
        <v>29</v>
      </c>
    </row>
    <row r="40" s="2" customFormat="1" ht="33" customHeight="1" spans="1:12">
      <c r="A40" s="23"/>
      <c r="B40" s="24"/>
      <c r="C40" s="29"/>
      <c r="D40" s="26"/>
      <c r="E40" s="27"/>
      <c r="F40" s="28">
        <v>15000</v>
      </c>
      <c r="G40" s="27">
        <f t="shared" si="1"/>
        <v>0</v>
      </c>
      <c r="H40" s="28">
        <v>15000</v>
      </c>
      <c r="I40" s="42" t="s">
        <v>61</v>
      </c>
      <c r="J40" s="27">
        <f t="shared" si="0"/>
        <v>11.95</v>
      </c>
      <c r="K40" s="27">
        <v>12.8</v>
      </c>
      <c r="L40" s="27" t="s">
        <v>29</v>
      </c>
    </row>
    <row r="41" s="2" customFormat="1" ht="33" customHeight="1" spans="1:12">
      <c r="A41" s="23"/>
      <c r="B41" s="24"/>
      <c r="C41" s="30"/>
      <c r="D41" s="26"/>
      <c r="E41" s="27"/>
      <c r="F41" s="28">
        <v>5000</v>
      </c>
      <c r="G41" s="27">
        <f t="shared" si="1"/>
        <v>0</v>
      </c>
      <c r="H41" s="28">
        <v>5000</v>
      </c>
      <c r="I41" s="42" t="s">
        <v>62</v>
      </c>
      <c r="J41" s="27">
        <f>K41-0.35</f>
        <v>4.55</v>
      </c>
      <c r="K41" s="27">
        <v>4.9</v>
      </c>
      <c r="L41" s="27" t="s">
        <v>63</v>
      </c>
    </row>
    <row r="42" s="2" customFormat="1" ht="33" customHeight="1" spans="1:12">
      <c r="A42" s="31"/>
      <c r="B42" s="32"/>
      <c r="C42" s="33"/>
      <c r="D42" s="33"/>
      <c r="E42" s="33"/>
      <c r="F42" s="33">
        <f>SUM(F8:F41)</f>
        <v>500000</v>
      </c>
      <c r="G42" s="33">
        <f>SUM(G8:G41)</f>
        <v>0</v>
      </c>
      <c r="H42" s="33">
        <f>SUM(H8:H41)</f>
        <v>500000</v>
      </c>
      <c r="I42" s="42"/>
      <c r="J42" s="43"/>
      <c r="K42" s="44"/>
      <c r="L42" s="45"/>
    </row>
    <row r="43" s="2" customFormat="1" ht="25.5" spans="1:12">
      <c r="A43" s="34"/>
      <c r="G43" s="35"/>
      <c r="I43" s="46"/>
      <c r="J43" s="34"/>
      <c r="K43" s="34"/>
      <c r="L43" s="34"/>
    </row>
  </sheetData>
  <autoFilter xmlns:etc="http://www.wps.cn/officeDocument/2017/etCustomData" ref="A7:L42" etc:filterBottomFollowUsedRange="0">
    <sortState ref="A7:L42">
      <sortCondition ref="I7"/>
    </sortState>
    <extLst/>
  </autoFilter>
  <mergeCells count="9">
    <mergeCell ref="A1:L1"/>
    <mergeCell ref="A2:L2"/>
    <mergeCell ref="E3:F3"/>
    <mergeCell ref="D4:G4"/>
    <mergeCell ref="B5:K5"/>
    <mergeCell ref="A8:A41"/>
    <mergeCell ref="B8:B41"/>
    <mergeCell ref="C8:C41"/>
    <mergeCell ref="D8:D41"/>
  </mergeCells>
  <printOptions gridLines="1"/>
  <pageMargins left="0" right="0" top="0" bottom="0" header="0.31496062992126" footer="0.31496062992126"/>
  <pageSetup paperSize="9" scale="4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2025-10-16T06:51:31Z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