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activeTab="4"/>
  </bookViews>
  <sheets>
    <sheet name="山东孟庆宝" sheetId="1" r:id="rId1"/>
    <sheet name="Sheet3" sheetId="3" r:id="rId2"/>
    <sheet name="盐城徐建明" sheetId="5" r:id="rId3"/>
    <sheet name="淄博胡均业" sheetId="6" r:id="rId4"/>
    <sheet name="淄博王文娟" sheetId="7" r:id="rId5"/>
    <sheet name="Sheet8" sheetId="8" r:id="rId6"/>
    <sheet name="Sheet9" sheetId="9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<sst xmlns="http://schemas.openxmlformats.org/spreadsheetml/2006/main" count="437" uniqueCount="44">
  <si>
    <r>
      <rPr>
        <b/>
        <sz val="20"/>
        <color indexed="8"/>
        <rFont val="宋体"/>
        <charset val="134"/>
      </rPr>
      <t xml:space="preserve">上 海 汭 珩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</si>
  <si>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0"/>
      </rPr>
      <t>ruihengPackaging 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</si>
  <si>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0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0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</si>
  <si>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0"/>
      </rPr>
      <t>:</t>
    </r>
  </si>
  <si>
    <t>SF3290425623712</t>
  </si>
  <si>
    <t>合同号</t>
  </si>
  <si>
    <t>Item Code</t>
  </si>
  <si>
    <t>Style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</si>
  <si>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</si>
  <si>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</si>
  <si>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</si>
  <si>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</si>
  <si>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</si>
  <si>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</si>
  <si>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</si>
  <si>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</si>
  <si>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</si>
  <si>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</t>
  </si>
  <si>
    <t>款号/订单号</t>
  </si>
  <si>
    <t>颜色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</si>
  <si>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</si>
  <si>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</si>
  <si>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</si>
  <si>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</si>
  <si>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0"/>
      </rPr>
      <t>/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</si>
  <si>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0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</si>
  <si>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0"/>
      </rPr>
      <t>)</t>
    </r>
  </si>
  <si>
    <t>备注</t>
  </si>
  <si>
    <t>S25100324 
PO00553 ET090677</t>
  </si>
  <si>
    <t>TYPE5</t>
  </si>
  <si>
    <t>1/1</t>
  </si>
  <si>
    <t>20*30*40</t>
  </si>
  <si>
    <r>
      <rPr>
        <b/>
        <sz val="11"/>
        <color indexed="8"/>
        <rFont val="宋体"/>
        <charset val="134"/>
      </rPr>
      <t>合计</t>
    </r>
  </si>
  <si>
    <t>款号</t>
  </si>
  <si>
    <t>色号</t>
  </si>
  <si>
    <t>数量（套）</t>
  </si>
  <si>
    <t>合计</t>
  </si>
  <si>
    <t>SF3290487727526</t>
  </si>
  <si>
    <t>SF3290487441376</t>
  </si>
  <si>
    <t>10*12*12</t>
  </si>
  <si>
    <t>SF3285210438605</t>
  </si>
  <si>
    <t>20*20*30</t>
  </si>
  <si>
    <t>2025/10/</t>
  </si>
  <si>
    <t>SF3285214422335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</si>
</sst>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  <numFmt numFmtId="177" formatCode="0_);[Red]\(0\)"/>
    <numFmt numFmtId="178" formatCode="0_ "/>
    <numFmt numFmtId="179" formatCode="0.00_);[Red]\(0.00\)"/>
  </numFmts>
  <fonts count="39">
    <font>
      <sz val="11"/>
      <color theme="1"/>
      <name val="宋体"/>
      <charset val="134"/>
      <scheme val="minor"/>
    </font>
    <font>
      <b/>
      <sz val="20"/>
      <color indexed="8"/>
      <name val="Calibri"/>
      <charset val="0"/>
    </font>
    <font>
      <b/>
      <sz val="11"/>
      <color indexed="8"/>
      <name val="Calibri"/>
      <charset val="0"/>
    </font>
    <font>
      <b/>
      <sz val="11"/>
      <color rgb="FFFF0000"/>
      <name val="Calibri"/>
      <charset val="0"/>
    </font>
    <font>
      <sz val="8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10"/>
      <name val="宋体"/>
      <charset val="134"/>
    </font>
    <font>
      <b/>
      <sz val="10"/>
      <name val="Calibri"/>
      <charset val="0"/>
    </font>
    <font>
      <b/>
      <sz val="10"/>
      <name val="Arial Unicode MS"/>
      <charset val="134"/>
    </font>
    <font>
      <b/>
      <sz val="11"/>
      <color theme="1"/>
      <name val="Calibri"/>
      <charset val="0"/>
    </font>
    <font>
      <b/>
      <sz val="11"/>
      <color theme="1"/>
      <name val="Calibri"/>
      <charset val="134"/>
    </font>
    <font>
      <b/>
      <sz val="11"/>
      <color rgb="FF000000"/>
      <name val="Calibri"/>
      <charset val="0"/>
    </font>
    <font>
      <b/>
      <sz val="11"/>
      <name val="Calibri"/>
      <charset val="0"/>
    </font>
    <font>
      <sz val="8"/>
      <color rgb="FF000000"/>
      <name val="微软雅黑"/>
      <charset val="134"/>
    </font>
    <font>
      <sz val="12"/>
      <name val="宋体"/>
      <charset val="134"/>
    </font>
    <font>
      <b/>
      <sz val="11"/>
      <name val="Arial Unicode MS"/>
      <charset val="134"/>
    </font>
    <font>
      <b/>
      <sz val="11"/>
      <color indexed="8"/>
      <name val="宋体"/>
      <charset val="134"/>
    </font>
    <font>
      <b/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  <font>
      <b/>
      <sz val="20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8" applyNumberFormat="0" applyAlignment="0" applyProtection="0">
      <alignment vertical="center"/>
    </xf>
    <xf numFmtId="0" fontId="27" fillId="4" borderId="9" applyNumberFormat="0" applyAlignment="0" applyProtection="0">
      <alignment vertical="center"/>
    </xf>
    <xf numFmtId="0" fontId="28" fillId="4" borderId="8" applyNumberFormat="0" applyAlignment="0" applyProtection="0">
      <alignment vertical="center"/>
    </xf>
    <xf numFmtId="0" fontId="29" fillId="5" borderId="10" applyNumberFormat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>
      <alignment vertical="center"/>
    </xf>
  </cellStyleXfs>
  <cellXfs count="50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right" vertical="center"/>
    </xf>
    <xf numFmtId="14" fontId="3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7" fillId="0" borderId="3" xfId="49" applyFont="1" applyFill="1" applyBorder="1" applyAlignment="1">
      <alignment horizontal="center" vertical="center" wrapText="1"/>
    </xf>
    <xf numFmtId="176" fontId="7" fillId="0" borderId="3" xfId="49" applyNumberFormat="1" applyFont="1" applyFill="1" applyBorder="1" applyAlignment="1">
      <alignment horizontal="center" vertical="center" wrapText="1"/>
    </xf>
    <xf numFmtId="177" fontId="7" fillId="0" borderId="3" xfId="49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8" fillId="0" borderId="3" xfId="49" applyFont="1" applyFill="1" applyBorder="1" applyAlignment="1">
      <alignment horizontal="center" vertical="center" wrapText="1"/>
    </xf>
    <xf numFmtId="15" fontId="8" fillId="0" borderId="3" xfId="49" applyNumberFormat="1" applyFont="1" applyFill="1" applyBorder="1" applyAlignment="1">
      <alignment horizontal="center" vertical="center" wrapText="1"/>
    </xf>
    <xf numFmtId="49" fontId="8" fillId="0" borderId="3" xfId="49" applyNumberFormat="1" applyFont="1" applyFill="1" applyBorder="1" applyAlignment="1">
      <alignment horizontal="center" vertical="center" wrapText="1"/>
    </xf>
    <xf numFmtId="177" fontId="8" fillId="0" borderId="3" xfId="49" applyNumberFormat="1" applyFont="1" applyFill="1" applyBorder="1" applyAlignment="1">
      <alignment horizontal="center" vertical="center" wrapText="1"/>
    </xf>
    <xf numFmtId="177" fontId="6" fillId="0" borderId="3" xfId="49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/>
    </xf>
    <xf numFmtId="178" fontId="10" fillId="0" borderId="4" xfId="0" applyNumberFormat="1" applyFont="1" applyFill="1" applyBorder="1" applyAlignment="1">
      <alignment horizontal="center" vertical="top" wrapText="1"/>
    </xf>
    <xf numFmtId="0" fontId="10" fillId="0" borderId="4" xfId="0" applyFont="1" applyFill="1" applyBorder="1" applyAlignment="1">
      <alignment horizontal="center" vertical="center" wrapText="1"/>
    </xf>
    <xf numFmtId="178" fontId="11" fillId="0" borderId="3" xfId="0" applyNumberFormat="1" applyFont="1" applyFill="1" applyBorder="1" applyAlignment="1">
      <alignment horizontal="center" vertical="top" wrapText="1"/>
    </xf>
    <xf numFmtId="177" fontId="12" fillId="0" borderId="3" xfId="49" applyNumberFormat="1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top" wrapText="1"/>
    </xf>
    <xf numFmtId="0" fontId="0" fillId="0" borderId="3" xfId="0" applyFill="1" applyBorder="1" applyAlignment="1">
      <alignment vertical="center"/>
    </xf>
    <xf numFmtId="178" fontId="10" fillId="0" borderId="3" xfId="0" applyNumberFormat="1" applyFont="1" applyFill="1" applyBorder="1" applyAlignment="1">
      <alignment horizontal="center" vertical="top" wrapText="1"/>
    </xf>
    <xf numFmtId="0" fontId="13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49" fontId="7" fillId="0" borderId="3" xfId="49" applyNumberFormat="1" applyFont="1" applyFill="1" applyBorder="1" applyAlignment="1">
      <alignment horizontal="center" vertical="center" wrapText="1"/>
    </xf>
    <xf numFmtId="179" fontId="7" fillId="0" borderId="3" xfId="49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/>
    </xf>
    <xf numFmtId="49" fontId="6" fillId="0" borderId="3" xfId="49" applyNumberFormat="1" applyFont="1" applyFill="1" applyBorder="1" applyAlignment="1">
      <alignment horizontal="center" vertical="center" wrapText="1"/>
    </xf>
    <xf numFmtId="179" fontId="6" fillId="0" borderId="3" xfId="49" applyNumberFormat="1" applyFont="1" applyFill="1" applyBorder="1" applyAlignment="1">
      <alignment horizontal="center" vertical="center" wrapText="1"/>
    </xf>
    <xf numFmtId="0" fontId="6" fillId="0" borderId="3" xfId="49" applyFont="1" applyFill="1" applyBorder="1" applyAlignment="1">
      <alignment horizontal="center" vertical="center" wrapText="1"/>
    </xf>
    <xf numFmtId="58" fontId="9" fillId="0" borderId="3" xfId="0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/>
    </xf>
    <xf numFmtId="0" fontId="10" fillId="0" borderId="3" xfId="0" applyFont="1" applyFill="1" applyBorder="1" applyAlignment="1">
      <alignment horizontal="center" vertical="center"/>
    </xf>
    <xf numFmtId="0" fontId="15" fillId="0" borderId="3" xfId="49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top" wrapText="1"/>
    </xf>
    <xf numFmtId="178" fontId="10" fillId="0" borderId="4" xfId="0" applyNumberFormat="1" applyFont="1" applyBorder="1" applyAlignment="1">
      <alignment horizontal="center" vertical="top" wrapText="1"/>
    </xf>
    <xf numFmtId="0" fontId="10" fillId="0" borderId="4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top" wrapText="1"/>
    </xf>
    <xf numFmtId="0" fontId="0" fillId="0" borderId="3" xfId="0" applyFill="1" applyBorder="1" applyAlignment="1">
      <alignment horizontal="center" vertical="center"/>
    </xf>
    <xf numFmtId="0" fontId="0" fillId="0" borderId="0" xfId="0" applyFill="1">
      <alignment vertical="center"/>
    </xf>
    <xf numFmtId="0" fontId="17" fillId="0" borderId="3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321945</xdr:colOff>
      <xdr:row>0</xdr:row>
      <xdr:rowOff>171450</xdr:rowOff>
    </xdr:from>
    <xdr:to>
      <xdr:col>2</xdr:col>
      <xdr:colOff>0</xdr:colOff>
      <xdr:row>2</xdr:row>
      <xdr:rowOff>17145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1945" y="171450"/>
          <a:ext cx="1564005" cy="5124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590550</xdr:colOff>
      <xdr:row>0</xdr:row>
      <xdr:rowOff>323850</xdr:rowOff>
    </xdr:from>
    <xdr:to>
      <xdr:col>12</xdr:col>
      <xdr:colOff>0</xdr:colOff>
      <xdr:row>3</xdr:row>
      <xdr:rowOff>123825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591300" y="323850"/>
          <a:ext cx="2152650" cy="6667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321945</xdr:colOff>
      <xdr:row>0</xdr:row>
      <xdr:rowOff>171450</xdr:rowOff>
    </xdr:from>
    <xdr:to>
      <xdr:col>2</xdr:col>
      <xdr:colOff>0</xdr:colOff>
      <xdr:row>2</xdr:row>
      <xdr:rowOff>17145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1945" y="171450"/>
          <a:ext cx="1564005" cy="5124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628650</xdr:colOff>
      <xdr:row>0</xdr:row>
      <xdr:rowOff>295275</xdr:rowOff>
    </xdr:from>
    <xdr:to>
      <xdr:col>11</xdr:col>
      <xdr:colOff>342900</xdr:colOff>
      <xdr:row>3</xdr:row>
      <xdr:rowOff>104775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629400" y="295275"/>
          <a:ext cx="1771650" cy="6762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321945</xdr:colOff>
      <xdr:row>0</xdr:row>
      <xdr:rowOff>171450</xdr:rowOff>
    </xdr:from>
    <xdr:to>
      <xdr:col>2</xdr:col>
      <xdr:colOff>0</xdr:colOff>
      <xdr:row>2</xdr:row>
      <xdr:rowOff>17145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1945" y="171450"/>
          <a:ext cx="1564005" cy="5124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485775</xdr:colOff>
      <xdr:row>1</xdr:row>
      <xdr:rowOff>28575</xdr:rowOff>
    </xdr:from>
    <xdr:to>
      <xdr:col>12</xdr:col>
      <xdr:colOff>105410</xdr:colOff>
      <xdr:row>3</xdr:row>
      <xdr:rowOff>133350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486525" y="361950"/>
          <a:ext cx="2362835" cy="6381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321945</xdr:colOff>
      <xdr:row>0</xdr:row>
      <xdr:rowOff>171450</xdr:rowOff>
    </xdr:from>
    <xdr:to>
      <xdr:col>2</xdr:col>
      <xdr:colOff>0</xdr:colOff>
      <xdr:row>2</xdr:row>
      <xdr:rowOff>17145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1945" y="171450"/>
          <a:ext cx="1564005" cy="5124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485775</xdr:colOff>
      <xdr:row>1</xdr:row>
      <xdr:rowOff>152400</xdr:rowOff>
    </xdr:from>
    <xdr:to>
      <xdr:col>11</xdr:col>
      <xdr:colOff>305435</xdr:colOff>
      <xdr:row>4</xdr:row>
      <xdr:rowOff>0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486525" y="485775"/>
          <a:ext cx="1877060" cy="5810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321945</xdr:colOff>
      <xdr:row>0</xdr:row>
      <xdr:rowOff>171450</xdr:rowOff>
    </xdr:from>
    <xdr:to>
      <xdr:col>2</xdr:col>
      <xdr:colOff>0</xdr:colOff>
      <xdr:row>2</xdr:row>
      <xdr:rowOff>17145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1945" y="171450"/>
          <a:ext cx="1564005" cy="5124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571500</xdr:colOff>
      <xdr:row>1</xdr:row>
      <xdr:rowOff>9525</xdr:rowOff>
    </xdr:from>
    <xdr:to>
      <xdr:col>11</xdr:col>
      <xdr:colOff>619125</xdr:colOff>
      <xdr:row>3</xdr:row>
      <xdr:rowOff>133350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572250" y="342900"/>
          <a:ext cx="2105025" cy="6572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3"/>
  <sheetViews>
    <sheetView workbookViewId="0">
      <selection activeCell="F4" sqref="F4:G4"/>
    </sheetView>
  </sheetViews>
  <sheetFormatPr defaultColWidth="9" defaultRowHeight="13.5"/>
  <cols>
    <col min="1" max="1" width="15.75" style="1" customWidth="1"/>
    <col min="2" max="16384" width="9" style="1"/>
  </cols>
  <sheetData>
    <row r="1" s="1" customFormat="1" ht="26.25" spans="1:1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="1" customFormat="1" ht="26.25" spans="1:13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="1" customFormat="1" ht="15.75" spans="1:13">
      <c r="A3" s="3"/>
      <c r="B3" s="3"/>
      <c r="C3" s="3"/>
      <c r="D3" s="3"/>
      <c r="E3" s="4" t="s">
        <v>2</v>
      </c>
      <c r="F3" s="5">
        <v>45947</v>
      </c>
      <c r="G3" s="5"/>
      <c r="H3" s="6"/>
      <c r="I3" s="28"/>
      <c r="J3" s="28"/>
      <c r="K3" s="28"/>
      <c r="L3" s="28"/>
      <c r="M3" s="3"/>
    </row>
    <row r="4" s="1" customFormat="1" ht="15.75" spans="1:13">
      <c r="A4" s="3"/>
      <c r="B4" s="3"/>
      <c r="C4" s="3"/>
      <c r="D4" s="3"/>
      <c r="E4" s="4" t="s">
        <v>3</v>
      </c>
      <c r="F4" s="7" t="s">
        <v>4</v>
      </c>
      <c r="G4" s="7"/>
      <c r="H4" s="8"/>
      <c r="I4" s="8"/>
      <c r="J4" s="8"/>
      <c r="K4" s="29"/>
      <c r="L4" s="29"/>
      <c r="M4" s="29"/>
    </row>
    <row r="5" s="1" customFormat="1" ht="25.5" spans="1:13">
      <c r="A5" s="9" t="s">
        <v>5</v>
      </c>
      <c r="B5" s="10" t="s">
        <v>6</v>
      </c>
      <c r="C5" s="10" t="s">
        <v>7</v>
      </c>
      <c r="D5" s="10" t="s">
        <v>8</v>
      </c>
      <c r="E5" s="11" t="s">
        <v>9</v>
      </c>
      <c r="F5" s="12" t="s">
        <v>10</v>
      </c>
      <c r="G5" s="12" t="s">
        <v>11</v>
      </c>
      <c r="H5" s="12" t="s">
        <v>12</v>
      </c>
      <c r="I5" s="30" t="s">
        <v>13</v>
      </c>
      <c r="J5" s="31" t="s">
        <v>14</v>
      </c>
      <c r="K5" s="31" t="s">
        <v>15</v>
      </c>
      <c r="L5" s="10" t="s">
        <v>16</v>
      </c>
      <c r="M5" s="32"/>
    </row>
    <row r="6" s="1" customFormat="1" ht="16" customHeight="1" spans="1:13">
      <c r="A6" s="13"/>
      <c r="B6" s="14" t="s">
        <v>17</v>
      </c>
      <c r="C6" s="15" t="s">
        <v>18</v>
      </c>
      <c r="D6" s="15" t="s">
        <v>19</v>
      </c>
      <c r="E6" s="16" t="s">
        <v>20</v>
      </c>
      <c r="F6" s="17" t="s">
        <v>21</v>
      </c>
      <c r="G6" s="18" t="s">
        <v>22</v>
      </c>
      <c r="H6" s="18" t="s">
        <v>23</v>
      </c>
      <c r="I6" s="33" t="s">
        <v>24</v>
      </c>
      <c r="J6" s="34" t="s">
        <v>25</v>
      </c>
      <c r="K6" s="34" t="s">
        <v>26</v>
      </c>
      <c r="L6" s="35" t="s">
        <v>27</v>
      </c>
      <c r="M6" s="32"/>
    </row>
    <row r="7" s="1" customFormat="1" ht="15" spans="1:13">
      <c r="A7" s="19" t="s">
        <v>28</v>
      </c>
      <c r="B7" s="20" t="s">
        <v>29</v>
      </c>
      <c r="C7" s="21">
        <v>1274</v>
      </c>
      <c r="D7" s="25">
        <v>32</v>
      </c>
      <c r="E7" s="23"/>
      <c r="F7" s="21">
        <v>3287</v>
      </c>
      <c r="G7" s="24">
        <f>F7*0.02</f>
        <v>65.74</v>
      </c>
      <c r="H7" s="24">
        <f>SUM(F7:G7)</f>
        <v>3352.74</v>
      </c>
      <c r="I7" s="36" t="s">
        <v>30</v>
      </c>
      <c r="J7" s="20">
        <v>9.6</v>
      </c>
      <c r="K7" s="20">
        <v>10</v>
      </c>
      <c r="L7" s="20" t="s">
        <v>31</v>
      </c>
      <c r="M7" s="37"/>
    </row>
    <row r="8" s="1" customFormat="1" ht="15" spans="1:13">
      <c r="A8" s="19"/>
      <c r="B8" s="20"/>
      <c r="C8" s="21">
        <v>1274</v>
      </c>
      <c r="D8" s="25">
        <v>32</v>
      </c>
      <c r="E8" s="23"/>
      <c r="F8" s="21">
        <v>3287</v>
      </c>
      <c r="G8" s="24">
        <f t="shared" ref="G8:G14" si="0">F8*0.02</f>
        <v>65.74</v>
      </c>
      <c r="H8" s="24">
        <f t="shared" ref="H8:H14" si="1">SUM(F8:G8)</f>
        <v>3352.74</v>
      </c>
      <c r="I8" s="36"/>
      <c r="J8" s="20"/>
      <c r="K8" s="20"/>
      <c r="L8" s="20"/>
      <c r="M8" s="37"/>
    </row>
    <row r="9" s="1" customFormat="1" ht="15" spans="1:13">
      <c r="A9" s="19"/>
      <c r="B9" s="20"/>
      <c r="C9" s="21">
        <v>1276</v>
      </c>
      <c r="D9" s="22">
        <v>38</v>
      </c>
      <c r="E9" s="23"/>
      <c r="F9" s="21">
        <v>10607</v>
      </c>
      <c r="G9" s="24">
        <f t="shared" si="0"/>
        <v>212.14</v>
      </c>
      <c r="H9" s="24">
        <f t="shared" si="1"/>
        <v>10819.14</v>
      </c>
      <c r="I9" s="36"/>
      <c r="J9" s="20"/>
      <c r="K9" s="20"/>
      <c r="L9" s="20"/>
      <c r="M9" s="37"/>
    </row>
    <row r="10" s="1" customFormat="1" ht="15" spans="1:13">
      <c r="A10" s="19"/>
      <c r="B10" s="20"/>
      <c r="C10" s="27">
        <v>1276</v>
      </c>
      <c r="D10" s="42">
        <v>38</v>
      </c>
      <c r="E10" s="23"/>
      <c r="F10" s="27">
        <v>10607</v>
      </c>
      <c r="G10" s="24">
        <f t="shared" si="0"/>
        <v>212.14</v>
      </c>
      <c r="H10" s="24">
        <f t="shared" si="1"/>
        <v>10819.14</v>
      </c>
      <c r="I10" s="36"/>
      <c r="J10" s="20"/>
      <c r="K10" s="20"/>
      <c r="L10" s="20"/>
      <c r="M10" s="37"/>
    </row>
    <row r="11" s="1" customFormat="1" ht="15" spans="1:13">
      <c r="A11" s="19"/>
      <c r="B11" s="20"/>
      <c r="C11" s="27">
        <v>1276</v>
      </c>
      <c r="D11" s="42">
        <v>39</v>
      </c>
      <c r="E11" s="23"/>
      <c r="F11" s="27">
        <v>5194</v>
      </c>
      <c r="G11" s="24">
        <f t="shared" si="0"/>
        <v>103.88</v>
      </c>
      <c r="H11" s="24">
        <f t="shared" si="1"/>
        <v>5297.88</v>
      </c>
      <c r="I11" s="36"/>
      <c r="J11" s="20"/>
      <c r="K11" s="20"/>
      <c r="L11" s="20"/>
      <c r="M11" s="37"/>
    </row>
    <row r="12" s="1" customFormat="1" ht="15" spans="1:13">
      <c r="A12" s="19"/>
      <c r="B12" s="20"/>
      <c r="C12" s="27">
        <v>1276</v>
      </c>
      <c r="D12" s="42">
        <v>39</v>
      </c>
      <c r="E12" s="23"/>
      <c r="F12" s="27">
        <v>5194</v>
      </c>
      <c r="G12" s="24">
        <f t="shared" si="0"/>
        <v>103.88</v>
      </c>
      <c r="H12" s="24">
        <f t="shared" si="1"/>
        <v>5297.88</v>
      </c>
      <c r="I12" s="36"/>
      <c r="J12" s="20"/>
      <c r="K12" s="20"/>
      <c r="L12" s="20"/>
      <c r="M12" s="37"/>
    </row>
    <row r="13" s="1" customFormat="1" ht="15" spans="1:13">
      <c r="A13" s="19"/>
      <c r="B13" s="20"/>
      <c r="C13" s="27">
        <v>1488</v>
      </c>
      <c r="D13" s="42">
        <v>19</v>
      </c>
      <c r="E13" s="23"/>
      <c r="F13" s="27">
        <v>1868</v>
      </c>
      <c r="G13" s="24">
        <f t="shared" si="0"/>
        <v>37.36</v>
      </c>
      <c r="H13" s="24">
        <f t="shared" si="1"/>
        <v>1905.36</v>
      </c>
      <c r="I13" s="36"/>
      <c r="J13" s="20"/>
      <c r="K13" s="20"/>
      <c r="L13" s="20"/>
      <c r="M13" s="37"/>
    </row>
    <row r="14" s="1" customFormat="1" ht="15" spans="1:13">
      <c r="A14" s="19"/>
      <c r="B14" s="20"/>
      <c r="C14" s="27">
        <v>1488</v>
      </c>
      <c r="D14" s="42">
        <v>19</v>
      </c>
      <c r="E14" s="23"/>
      <c r="F14" s="27">
        <v>1868</v>
      </c>
      <c r="G14" s="24">
        <f t="shared" si="0"/>
        <v>37.36</v>
      </c>
      <c r="H14" s="24">
        <f t="shared" si="1"/>
        <v>1905.36</v>
      </c>
      <c r="I14" s="36"/>
      <c r="J14" s="20"/>
      <c r="K14" s="20"/>
      <c r="L14" s="20"/>
      <c r="M14" s="37"/>
    </row>
    <row r="15" s="1" customFormat="1" ht="15" spans="1:13">
      <c r="A15" s="19"/>
      <c r="B15" s="20"/>
      <c r="C15" s="27">
        <v>1488</v>
      </c>
      <c r="D15" s="42">
        <v>20</v>
      </c>
      <c r="E15" s="23"/>
      <c r="F15" s="27">
        <v>926</v>
      </c>
      <c r="G15" s="24">
        <f t="shared" ref="G15:G63" si="2">F15*0.02</f>
        <v>18.52</v>
      </c>
      <c r="H15" s="24">
        <f t="shared" ref="H15:H63" si="3">SUM(F15:G15)</f>
        <v>944.52</v>
      </c>
      <c r="I15" s="36"/>
      <c r="J15" s="20"/>
      <c r="K15" s="20"/>
      <c r="L15" s="20"/>
      <c r="M15" s="37"/>
    </row>
    <row r="16" s="1" customFormat="1" ht="15" spans="1:13">
      <c r="A16" s="19"/>
      <c r="B16" s="20"/>
      <c r="C16" s="27">
        <v>1488</v>
      </c>
      <c r="D16" s="42">
        <v>20</v>
      </c>
      <c r="E16" s="23"/>
      <c r="F16" s="27">
        <v>926</v>
      </c>
      <c r="G16" s="24">
        <f t="shared" si="2"/>
        <v>18.52</v>
      </c>
      <c r="H16" s="24">
        <f t="shared" si="3"/>
        <v>944.52</v>
      </c>
      <c r="I16" s="36"/>
      <c r="J16" s="20"/>
      <c r="K16" s="20"/>
      <c r="L16" s="20"/>
      <c r="M16" s="37"/>
    </row>
    <row r="17" s="1" customFormat="1" ht="15" spans="1:13">
      <c r="A17" s="19"/>
      <c r="B17" s="20"/>
      <c r="C17" s="27">
        <v>1488</v>
      </c>
      <c r="D17" s="43">
        <v>21</v>
      </c>
      <c r="E17" s="23"/>
      <c r="F17" s="27">
        <v>645</v>
      </c>
      <c r="G17" s="24">
        <f t="shared" si="2"/>
        <v>12.9</v>
      </c>
      <c r="H17" s="24">
        <f t="shared" si="3"/>
        <v>657.9</v>
      </c>
      <c r="I17" s="36"/>
      <c r="J17" s="20"/>
      <c r="K17" s="20"/>
      <c r="L17" s="20"/>
      <c r="M17" s="37"/>
    </row>
    <row r="18" s="1" customFormat="1" ht="15" spans="1:13">
      <c r="A18" s="19"/>
      <c r="B18" s="20"/>
      <c r="C18" s="27">
        <v>1488</v>
      </c>
      <c r="D18" s="43">
        <v>21</v>
      </c>
      <c r="E18" s="23"/>
      <c r="F18" s="27">
        <v>645</v>
      </c>
      <c r="G18" s="24">
        <f t="shared" si="2"/>
        <v>12.9</v>
      </c>
      <c r="H18" s="24">
        <f t="shared" si="3"/>
        <v>657.9</v>
      </c>
      <c r="I18" s="36"/>
      <c r="J18" s="20"/>
      <c r="K18" s="20"/>
      <c r="L18" s="20"/>
      <c r="M18" s="37"/>
    </row>
    <row r="19" s="1" customFormat="1" ht="15" spans="1:13">
      <c r="A19" s="19"/>
      <c r="B19" s="20"/>
      <c r="C19" s="27">
        <v>1508</v>
      </c>
      <c r="D19" s="42">
        <v>19</v>
      </c>
      <c r="E19" s="23"/>
      <c r="F19" s="27">
        <v>1003</v>
      </c>
      <c r="G19" s="24">
        <f t="shared" si="2"/>
        <v>20.06</v>
      </c>
      <c r="H19" s="24">
        <f t="shared" si="3"/>
        <v>1023.06</v>
      </c>
      <c r="I19" s="36"/>
      <c r="J19" s="20"/>
      <c r="K19" s="20"/>
      <c r="L19" s="20"/>
      <c r="M19" s="37"/>
    </row>
    <row r="20" s="1" customFormat="1" ht="15" spans="1:13">
      <c r="A20" s="19"/>
      <c r="B20" s="20"/>
      <c r="C20" s="27">
        <v>1508</v>
      </c>
      <c r="D20" s="42">
        <v>19</v>
      </c>
      <c r="E20" s="23"/>
      <c r="F20" s="27">
        <v>1003</v>
      </c>
      <c r="G20" s="24">
        <f t="shared" si="2"/>
        <v>20.06</v>
      </c>
      <c r="H20" s="24">
        <f t="shared" si="3"/>
        <v>1023.06</v>
      </c>
      <c r="I20" s="36"/>
      <c r="J20" s="20"/>
      <c r="K20" s="20"/>
      <c r="L20" s="20"/>
      <c r="M20" s="37"/>
    </row>
    <row r="21" s="1" customFormat="1" ht="15" spans="1:13">
      <c r="A21" s="19"/>
      <c r="B21" s="20"/>
      <c r="C21" s="27">
        <v>1613</v>
      </c>
      <c r="D21" s="42">
        <v>36</v>
      </c>
      <c r="E21" s="23"/>
      <c r="F21" s="27">
        <v>2476</v>
      </c>
      <c r="G21" s="24">
        <f t="shared" si="2"/>
        <v>49.52</v>
      </c>
      <c r="H21" s="24">
        <f t="shared" si="3"/>
        <v>2525.52</v>
      </c>
      <c r="I21" s="36"/>
      <c r="J21" s="20"/>
      <c r="K21" s="20"/>
      <c r="L21" s="20"/>
      <c r="M21" s="37"/>
    </row>
    <row r="22" s="1" customFormat="1" ht="15" spans="1:13">
      <c r="A22" s="19"/>
      <c r="B22" s="20"/>
      <c r="C22" s="27">
        <v>1613</v>
      </c>
      <c r="D22" s="42">
        <v>36</v>
      </c>
      <c r="E22" s="23"/>
      <c r="F22" s="27">
        <v>2476</v>
      </c>
      <c r="G22" s="24">
        <f t="shared" si="2"/>
        <v>49.52</v>
      </c>
      <c r="H22" s="24">
        <f t="shared" si="3"/>
        <v>2525.52</v>
      </c>
      <c r="I22" s="36"/>
      <c r="J22" s="20"/>
      <c r="K22" s="20"/>
      <c r="L22" s="20"/>
      <c r="M22" s="37"/>
    </row>
    <row r="23" s="1" customFormat="1" ht="15" spans="1:13">
      <c r="A23" s="19"/>
      <c r="B23" s="20"/>
      <c r="C23" s="27">
        <v>1613</v>
      </c>
      <c r="D23" s="42">
        <v>37</v>
      </c>
      <c r="E23" s="23"/>
      <c r="F23" s="27">
        <v>791</v>
      </c>
      <c r="G23" s="24">
        <f t="shared" si="2"/>
        <v>15.82</v>
      </c>
      <c r="H23" s="24">
        <f t="shared" si="3"/>
        <v>806.82</v>
      </c>
      <c r="I23" s="36"/>
      <c r="J23" s="20"/>
      <c r="K23" s="20"/>
      <c r="L23" s="20"/>
      <c r="M23" s="37"/>
    </row>
    <row r="24" s="1" customFormat="1" ht="15" spans="1:13">
      <c r="A24" s="19"/>
      <c r="B24" s="20"/>
      <c r="C24" s="27">
        <v>1613</v>
      </c>
      <c r="D24" s="42">
        <v>37</v>
      </c>
      <c r="E24" s="23"/>
      <c r="F24" s="27">
        <v>791</v>
      </c>
      <c r="G24" s="24">
        <f t="shared" si="2"/>
        <v>15.82</v>
      </c>
      <c r="H24" s="24">
        <f t="shared" si="3"/>
        <v>806.82</v>
      </c>
      <c r="I24" s="36"/>
      <c r="J24" s="20"/>
      <c r="K24" s="20"/>
      <c r="L24" s="20"/>
      <c r="M24" s="37"/>
    </row>
    <row r="25" s="1" customFormat="1" ht="15" spans="1:13">
      <c r="A25" s="19"/>
      <c r="B25" s="20"/>
      <c r="C25" s="21">
        <v>1621</v>
      </c>
      <c r="D25" s="25">
        <v>32</v>
      </c>
      <c r="E25" s="23"/>
      <c r="F25" s="21">
        <v>4846</v>
      </c>
      <c r="G25" s="24">
        <f t="shared" si="2"/>
        <v>96.92</v>
      </c>
      <c r="H25" s="24">
        <f t="shared" si="3"/>
        <v>4942.92</v>
      </c>
      <c r="I25" s="36"/>
      <c r="J25" s="20"/>
      <c r="K25" s="20"/>
      <c r="L25" s="20"/>
      <c r="M25" s="37"/>
    </row>
    <row r="26" s="1" customFormat="1" ht="15" spans="1:13">
      <c r="A26" s="19"/>
      <c r="B26" s="20"/>
      <c r="C26" s="21">
        <v>1621</v>
      </c>
      <c r="D26" s="25">
        <v>32</v>
      </c>
      <c r="E26" s="23"/>
      <c r="F26" s="21">
        <v>4846</v>
      </c>
      <c r="G26" s="24">
        <f t="shared" si="2"/>
        <v>96.92</v>
      </c>
      <c r="H26" s="24">
        <f t="shared" si="3"/>
        <v>4942.92</v>
      </c>
      <c r="I26" s="36"/>
      <c r="J26" s="20"/>
      <c r="K26" s="20"/>
      <c r="L26" s="20"/>
      <c r="M26" s="37"/>
    </row>
    <row r="27" s="1" customFormat="1" ht="15" spans="1:13">
      <c r="A27" s="19"/>
      <c r="B27" s="20"/>
      <c r="C27" s="21">
        <v>1621</v>
      </c>
      <c r="D27" s="22">
        <v>33</v>
      </c>
      <c r="E27" s="23"/>
      <c r="F27" s="21">
        <v>811</v>
      </c>
      <c r="G27" s="24">
        <f t="shared" si="2"/>
        <v>16.22</v>
      </c>
      <c r="H27" s="24">
        <f t="shared" si="3"/>
        <v>827.22</v>
      </c>
      <c r="I27" s="36"/>
      <c r="J27" s="20"/>
      <c r="K27" s="20"/>
      <c r="L27" s="20"/>
      <c r="M27" s="37"/>
    </row>
    <row r="28" s="1" customFormat="1" ht="15" spans="1:13">
      <c r="A28" s="19"/>
      <c r="B28" s="20"/>
      <c r="C28" s="27">
        <v>1621</v>
      </c>
      <c r="D28" s="42">
        <v>33</v>
      </c>
      <c r="E28" s="23"/>
      <c r="F28" s="27">
        <v>811</v>
      </c>
      <c r="G28" s="24">
        <f t="shared" si="2"/>
        <v>16.22</v>
      </c>
      <c r="H28" s="24">
        <f t="shared" si="3"/>
        <v>827.22</v>
      </c>
      <c r="I28" s="36"/>
      <c r="J28" s="20"/>
      <c r="K28" s="20"/>
      <c r="L28" s="20"/>
      <c r="M28" s="37"/>
    </row>
    <row r="29" s="1" customFormat="1" ht="15" spans="1:13">
      <c r="A29" s="19"/>
      <c r="B29" s="20"/>
      <c r="C29" s="27">
        <v>1651</v>
      </c>
      <c r="D29" s="42">
        <v>23</v>
      </c>
      <c r="E29" s="23"/>
      <c r="F29" s="27">
        <v>11774</v>
      </c>
      <c r="G29" s="24">
        <f t="shared" si="2"/>
        <v>235.48</v>
      </c>
      <c r="H29" s="24">
        <f t="shared" si="3"/>
        <v>12009.48</v>
      </c>
      <c r="I29" s="36"/>
      <c r="J29" s="20"/>
      <c r="K29" s="20"/>
      <c r="L29" s="20"/>
      <c r="M29" s="37"/>
    </row>
    <row r="30" s="1" customFormat="1" ht="15" spans="1:13">
      <c r="A30" s="19"/>
      <c r="B30" s="20"/>
      <c r="C30" s="27">
        <v>1651</v>
      </c>
      <c r="D30" s="42">
        <v>23</v>
      </c>
      <c r="E30" s="23"/>
      <c r="F30" s="27">
        <v>11774</v>
      </c>
      <c r="G30" s="24">
        <f t="shared" si="2"/>
        <v>235.48</v>
      </c>
      <c r="H30" s="24">
        <f t="shared" si="3"/>
        <v>12009.48</v>
      </c>
      <c r="I30" s="36"/>
      <c r="J30" s="20"/>
      <c r="K30" s="20"/>
      <c r="L30" s="20"/>
      <c r="M30" s="37"/>
    </row>
    <row r="31" s="1" customFormat="1" ht="15" spans="1:13">
      <c r="A31" s="19"/>
      <c r="B31" s="20"/>
      <c r="C31" s="27">
        <v>1651</v>
      </c>
      <c r="D31" s="42">
        <v>24</v>
      </c>
      <c r="E31" s="23"/>
      <c r="F31" s="27">
        <v>3287</v>
      </c>
      <c r="G31" s="24">
        <f t="shared" si="2"/>
        <v>65.74</v>
      </c>
      <c r="H31" s="24">
        <f t="shared" si="3"/>
        <v>3352.74</v>
      </c>
      <c r="I31" s="36"/>
      <c r="J31" s="20"/>
      <c r="K31" s="20"/>
      <c r="L31" s="20"/>
      <c r="M31" s="37"/>
    </row>
    <row r="32" s="1" customFormat="1" ht="15" spans="1:13">
      <c r="A32" s="19"/>
      <c r="B32" s="20"/>
      <c r="C32" s="27">
        <v>1651</v>
      </c>
      <c r="D32" s="42">
        <v>24</v>
      </c>
      <c r="E32" s="23"/>
      <c r="F32" s="27">
        <v>3287</v>
      </c>
      <c r="G32" s="24">
        <f t="shared" si="2"/>
        <v>65.74</v>
      </c>
      <c r="H32" s="24">
        <f t="shared" si="3"/>
        <v>3352.74</v>
      </c>
      <c r="I32" s="36"/>
      <c r="J32" s="20"/>
      <c r="K32" s="20"/>
      <c r="L32" s="20"/>
      <c r="M32" s="37"/>
    </row>
    <row r="33" s="1" customFormat="1" ht="15" spans="1:12">
      <c r="A33" s="19"/>
      <c r="B33" s="20"/>
      <c r="C33" s="27">
        <v>1742</v>
      </c>
      <c r="D33" s="42">
        <v>77</v>
      </c>
      <c r="E33" s="47"/>
      <c r="F33" s="27">
        <v>2085</v>
      </c>
      <c r="G33" s="24">
        <f t="shared" si="2"/>
        <v>41.7</v>
      </c>
      <c r="H33" s="24">
        <f t="shared" si="3"/>
        <v>2126.7</v>
      </c>
      <c r="I33" s="36"/>
      <c r="J33" s="20"/>
      <c r="K33" s="20"/>
      <c r="L33" s="20"/>
    </row>
    <row r="34" s="1" customFormat="1" ht="15" spans="1:12">
      <c r="A34" s="19"/>
      <c r="B34" s="20"/>
      <c r="C34" s="27">
        <v>1742</v>
      </c>
      <c r="D34" s="42">
        <v>77</v>
      </c>
      <c r="E34" s="26"/>
      <c r="F34" s="27">
        <v>2085</v>
      </c>
      <c r="G34" s="24">
        <f t="shared" si="2"/>
        <v>41.7</v>
      </c>
      <c r="H34" s="24">
        <f t="shared" si="3"/>
        <v>2126.7</v>
      </c>
      <c r="I34" s="36"/>
      <c r="J34" s="20"/>
      <c r="K34" s="20"/>
      <c r="L34" s="20"/>
    </row>
    <row r="35" s="1" customFormat="1" ht="15" spans="1:12">
      <c r="A35" s="19"/>
      <c r="B35" s="20"/>
      <c r="C35" s="27">
        <v>1742</v>
      </c>
      <c r="D35" s="42">
        <v>78</v>
      </c>
      <c r="E35" s="26"/>
      <c r="F35" s="27">
        <v>900</v>
      </c>
      <c r="G35" s="24">
        <f t="shared" si="2"/>
        <v>18</v>
      </c>
      <c r="H35" s="24">
        <f t="shared" si="3"/>
        <v>918</v>
      </c>
      <c r="I35" s="36"/>
      <c r="J35" s="20"/>
      <c r="K35" s="20"/>
      <c r="L35" s="20"/>
    </row>
    <row r="36" s="1" customFormat="1" ht="15" spans="1:12">
      <c r="A36" s="19"/>
      <c r="B36" s="20"/>
      <c r="C36" s="27">
        <v>1742</v>
      </c>
      <c r="D36" s="42">
        <v>78</v>
      </c>
      <c r="E36" s="26"/>
      <c r="F36" s="27">
        <v>900</v>
      </c>
      <c r="G36" s="24">
        <f t="shared" si="2"/>
        <v>18</v>
      </c>
      <c r="H36" s="24">
        <f t="shared" si="3"/>
        <v>918</v>
      </c>
      <c r="I36" s="36"/>
      <c r="J36" s="20"/>
      <c r="K36" s="20"/>
      <c r="L36" s="20"/>
    </row>
    <row r="37" s="1" customFormat="1" ht="15" spans="1:12">
      <c r="A37" s="19"/>
      <c r="B37" s="20"/>
      <c r="C37" s="27">
        <v>1824</v>
      </c>
      <c r="D37" s="43">
        <v>2</v>
      </c>
      <c r="E37" s="26"/>
      <c r="F37" s="27">
        <v>889</v>
      </c>
      <c r="G37" s="24">
        <f t="shared" si="2"/>
        <v>17.78</v>
      </c>
      <c r="H37" s="24">
        <f t="shared" si="3"/>
        <v>906.78</v>
      </c>
      <c r="I37" s="36"/>
      <c r="J37" s="20"/>
      <c r="K37" s="20"/>
      <c r="L37" s="20"/>
    </row>
    <row r="38" s="1" customFormat="1" ht="15" spans="1:12">
      <c r="A38" s="19"/>
      <c r="B38" s="20"/>
      <c r="C38" s="27">
        <v>1824</v>
      </c>
      <c r="D38" s="43">
        <v>2</v>
      </c>
      <c r="E38" s="26"/>
      <c r="F38" s="27">
        <v>889</v>
      </c>
      <c r="G38" s="24">
        <f t="shared" si="2"/>
        <v>17.78</v>
      </c>
      <c r="H38" s="24">
        <f t="shared" si="3"/>
        <v>906.78</v>
      </c>
      <c r="I38" s="36"/>
      <c r="J38" s="20"/>
      <c r="K38" s="20"/>
      <c r="L38" s="20"/>
    </row>
    <row r="39" s="1" customFormat="1" ht="15" spans="1:12">
      <c r="A39" s="19"/>
      <c r="B39" s="20"/>
      <c r="C39" s="27">
        <v>1898</v>
      </c>
      <c r="D39" s="42">
        <v>69</v>
      </c>
      <c r="E39" s="26"/>
      <c r="F39" s="27">
        <v>8705</v>
      </c>
      <c r="G39" s="24">
        <f t="shared" si="2"/>
        <v>174.1</v>
      </c>
      <c r="H39" s="24">
        <f t="shared" si="3"/>
        <v>8879.1</v>
      </c>
      <c r="I39" s="36"/>
      <c r="J39" s="20"/>
      <c r="K39" s="20"/>
      <c r="L39" s="20"/>
    </row>
    <row r="40" s="1" customFormat="1" ht="15" spans="1:12">
      <c r="A40" s="19"/>
      <c r="B40" s="20"/>
      <c r="C40" s="27">
        <v>1898</v>
      </c>
      <c r="D40" s="42">
        <v>69</v>
      </c>
      <c r="E40" s="26"/>
      <c r="F40" s="27">
        <v>8705</v>
      </c>
      <c r="G40" s="24">
        <f t="shared" si="2"/>
        <v>174.1</v>
      </c>
      <c r="H40" s="24">
        <f t="shared" si="3"/>
        <v>8879.1</v>
      </c>
      <c r="I40" s="36"/>
      <c r="J40" s="20"/>
      <c r="K40" s="20"/>
      <c r="L40" s="20"/>
    </row>
    <row r="41" s="1" customFormat="1" ht="15" spans="1:12">
      <c r="A41" s="19"/>
      <c r="B41" s="20"/>
      <c r="C41" s="27">
        <v>1898</v>
      </c>
      <c r="D41" s="42">
        <v>70</v>
      </c>
      <c r="E41" s="26"/>
      <c r="F41" s="27">
        <v>7332</v>
      </c>
      <c r="G41" s="24">
        <f t="shared" si="2"/>
        <v>146.64</v>
      </c>
      <c r="H41" s="24">
        <f t="shared" si="3"/>
        <v>7478.64</v>
      </c>
      <c r="I41" s="36"/>
      <c r="J41" s="20"/>
      <c r="K41" s="20"/>
      <c r="L41" s="20"/>
    </row>
    <row r="42" s="1" customFormat="1" ht="15" spans="1:12">
      <c r="A42" s="19"/>
      <c r="B42" s="20"/>
      <c r="C42" s="27">
        <v>1898</v>
      </c>
      <c r="D42" s="42">
        <v>70</v>
      </c>
      <c r="E42" s="26"/>
      <c r="F42" s="27">
        <v>7332</v>
      </c>
      <c r="G42" s="24">
        <f t="shared" si="2"/>
        <v>146.64</v>
      </c>
      <c r="H42" s="24">
        <f t="shared" si="3"/>
        <v>7478.64</v>
      </c>
      <c r="I42" s="36"/>
      <c r="J42" s="20"/>
      <c r="K42" s="20"/>
      <c r="L42" s="20"/>
    </row>
    <row r="43" s="1" customFormat="1" ht="15" spans="1:12">
      <c r="A43" s="20" t="s">
        <v>32</v>
      </c>
      <c r="B43" s="26"/>
      <c r="C43" s="26"/>
      <c r="D43" s="26"/>
      <c r="E43" s="26"/>
      <c r="F43" s="27">
        <f>SUM(F7:F42)</f>
        <v>134852</v>
      </c>
      <c r="G43" s="24">
        <f t="shared" si="2"/>
        <v>2697.04</v>
      </c>
      <c r="H43" s="24">
        <f t="shared" si="3"/>
        <v>137549.04</v>
      </c>
      <c r="I43" s="26"/>
      <c r="J43" s="26"/>
      <c r="K43" s="26"/>
      <c r="L43" s="26"/>
    </row>
  </sheetData>
  <mergeCells count="12">
    <mergeCell ref="A1:M1"/>
    <mergeCell ref="A2:M2"/>
    <mergeCell ref="F3:G3"/>
    <mergeCell ref="F4:G4"/>
    <mergeCell ref="H4:J4"/>
    <mergeCell ref="A5:A6"/>
    <mergeCell ref="A7:A42"/>
    <mergeCell ref="B7:B42"/>
    <mergeCell ref="I7:I42"/>
    <mergeCell ref="J7:J42"/>
    <mergeCell ref="K7:K42"/>
    <mergeCell ref="L7:L42"/>
  </mergeCells>
  <pageMargins left="0.75" right="0.75" top="1" bottom="1" header="0.5" footer="0.5"/>
  <pageSetup paperSize="9" scale="75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5"/>
  <sheetViews>
    <sheetView workbookViewId="0">
      <selection activeCell="L19" sqref="L19"/>
    </sheetView>
  </sheetViews>
  <sheetFormatPr defaultColWidth="9" defaultRowHeight="13.5" outlineLevelCol="3"/>
  <cols>
    <col min="2" max="3" width="9" style="48"/>
    <col min="4" max="4" width="11" style="48" customWidth="1"/>
  </cols>
  <sheetData>
    <row r="1" ht="16.5" spans="1:4">
      <c r="A1" s="39" t="s">
        <v>17</v>
      </c>
      <c r="B1" s="41" t="s">
        <v>33</v>
      </c>
      <c r="C1" s="41" t="s">
        <v>34</v>
      </c>
      <c r="D1" s="41" t="s">
        <v>35</v>
      </c>
    </row>
    <row r="2" ht="15" spans="1:4">
      <c r="A2" s="38" t="s">
        <v>29</v>
      </c>
      <c r="B2" s="21">
        <v>1274</v>
      </c>
      <c r="C2" s="25">
        <v>32</v>
      </c>
      <c r="D2" s="21">
        <v>3287</v>
      </c>
    </row>
    <row r="3" ht="15" spans="1:4">
      <c r="A3" s="38" t="s">
        <v>29</v>
      </c>
      <c r="B3" s="21">
        <v>1276</v>
      </c>
      <c r="C3" s="22">
        <v>38</v>
      </c>
      <c r="D3" s="21">
        <v>10607</v>
      </c>
    </row>
    <row r="4" ht="15" spans="1:4">
      <c r="A4" s="38" t="s">
        <v>29</v>
      </c>
      <c r="B4" s="21">
        <v>1276</v>
      </c>
      <c r="C4" s="22">
        <v>39</v>
      </c>
      <c r="D4" s="21">
        <v>5194</v>
      </c>
    </row>
    <row r="5" ht="15" spans="1:4">
      <c r="A5" s="38" t="s">
        <v>29</v>
      </c>
      <c r="B5" s="27">
        <v>1488</v>
      </c>
      <c r="C5" s="42">
        <v>19</v>
      </c>
      <c r="D5" s="27">
        <v>1868</v>
      </c>
    </row>
    <row r="6" ht="15" spans="1:4">
      <c r="A6" s="38" t="s">
        <v>29</v>
      </c>
      <c r="B6" s="27">
        <v>1488</v>
      </c>
      <c r="C6" s="42">
        <v>20</v>
      </c>
      <c r="D6" s="27">
        <v>926</v>
      </c>
    </row>
    <row r="7" ht="15" spans="1:4">
      <c r="A7" s="38" t="s">
        <v>29</v>
      </c>
      <c r="B7" s="27">
        <v>1488</v>
      </c>
      <c r="C7" s="43">
        <v>21</v>
      </c>
      <c r="D7" s="27">
        <v>645</v>
      </c>
    </row>
    <row r="8" ht="15" spans="1:4">
      <c r="A8" s="38" t="s">
        <v>29</v>
      </c>
      <c r="B8" s="27">
        <v>1508</v>
      </c>
      <c r="C8" s="42">
        <v>19</v>
      </c>
      <c r="D8" s="27">
        <v>1003</v>
      </c>
    </row>
    <row r="9" ht="15" spans="1:4">
      <c r="A9" s="38" t="s">
        <v>29</v>
      </c>
      <c r="B9" s="27">
        <v>1613</v>
      </c>
      <c r="C9" s="42">
        <v>36</v>
      </c>
      <c r="D9" s="27">
        <v>2476</v>
      </c>
    </row>
    <row r="10" ht="15" spans="1:4">
      <c r="A10" s="38" t="s">
        <v>29</v>
      </c>
      <c r="B10" s="27">
        <v>1613</v>
      </c>
      <c r="C10" s="42">
        <v>37</v>
      </c>
      <c r="D10" s="27">
        <v>791</v>
      </c>
    </row>
    <row r="11" ht="15" spans="1:4">
      <c r="A11" s="38" t="s">
        <v>29</v>
      </c>
      <c r="B11" s="27">
        <v>1621</v>
      </c>
      <c r="C11" s="43">
        <v>32</v>
      </c>
      <c r="D11" s="27">
        <v>4846</v>
      </c>
    </row>
    <row r="12" ht="15" spans="1:4">
      <c r="A12" s="38" t="s">
        <v>29</v>
      </c>
      <c r="B12" s="27">
        <v>1621</v>
      </c>
      <c r="C12" s="42">
        <v>33</v>
      </c>
      <c r="D12" s="27">
        <v>811</v>
      </c>
    </row>
    <row r="13" ht="15" spans="1:4">
      <c r="A13" s="38" t="s">
        <v>29</v>
      </c>
      <c r="B13" s="27">
        <v>1651</v>
      </c>
      <c r="C13" s="42">
        <v>23</v>
      </c>
      <c r="D13" s="27">
        <v>11774</v>
      </c>
    </row>
    <row r="14" ht="15" spans="1:4">
      <c r="A14" s="38" t="s">
        <v>29</v>
      </c>
      <c r="B14" s="27">
        <v>1651</v>
      </c>
      <c r="C14" s="42">
        <v>24</v>
      </c>
      <c r="D14" s="27">
        <v>3287</v>
      </c>
    </row>
    <row r="15" ht="15" spans="1:4">
      <c r="A15" s="38" t="s">
        <v>29</v>
      </c>
      <c r="B15" s="27">
        <v>1742</v>
      </c>
      <c r="C15" s="42">
        <v>77</v>
      </c>
      <c r="D15" s="27">
        <v>2085</v>
      </c>
    </row>
    <row r="16" ht="15" spans="1:4">
      <c r="A16" s="38" t="s">
        <v>29</v>
      </c>
      <c r="B16" s="27">
        <v>1742</v>
      </c>
      <c r="C16" s="42">
        <v>78</v>
      </c>
      <c r="D16" s="27">
        <v>900</v>
      </c>
    </row>
    <row r="17" ht="15" spans="1:4">
      <c r="A17" s="38" t="s">
        <v>29</v>
      </c>
      <c r="B17" s="27">
        <v>1824</v>
      </c>
      <c r="C17" s="43">
        <v>2</v>
      </c>
      <c r="D17" s="27">
        <v>889</v>
      </c>
    </row>
    <row r="18" ht="15" spans="1:4">
      <c r="A18" s="38" t="s">
        <v>29</v>
      </c>
      <c r="B18" s="27">
        <v>1898</v>
      </c>
      <c r="C18" s="42">
        <v>69</v>
      </c>
      <c r="D18" s="27">
        <v>8705</v>
      </c>
    </row>
    <row r="19" ht="15" spans="1:4">
      <c r="A19" s="38" t="s">
        <v>29</v>
      </c>
      <c r="B19" s="27">
        <v>1898</v>
      </c>
      <c r="C19" s="42">
        <v>70</v>
      </c>
      <c r="D19" s="27">
        <v>7332</v>
      </c>
    </row>
    <row r="20" ht="15" spans="1:4">
      <c r="A20" s="49" t="s">
        <v>36</v>
      </c>
      <c r="B20" s="38"/>
      <c r="C20" s="38"/>
      <c r="D20" s="27">
        <f>SUM(D2:D19)</f>
        <v>67426</v>
      </c>
    </row>
    <row r="21" ht="15" spans="1:4">
      <c r="A21" s="49"/>
      <c r="B21" s="38"/>
      <c r="C21" s="38"/>
      <c r="D21" s="27"/>
    </row>
    <row r="22" ht="16.5" spans="1:4">
      <c r="A22" s="39" t="s">
        <v>17</v>
      </c>
      <c r="B22" s="41" t="s">
        <v>33</v>
      </c>
      <c r="C22" s="41" t="s">
        <v>34</v>
      </c>
      <c r="D22" s="41" t="s">
        <v>35</v>
      </c>
    </row>
    <row r="23" ht="15" spans="1:4">
      <c r="A23" s="38" t="s">
        <v>29</v>
      </c>
      <c r="B23" s="21">
        <v>1514</v>
      </c>
      <c r="C23" s="22">
        <v>10</v>
      </c>
      <c r="D23" s="21">
        <v>3930</v>
      </c>
    </row>
    <row r="24" ht="15" spans="1:4">
      <c r="A24" s="38" t="s">
        <v>29</v>
      </c>
      <c r="B24" s="21">
        <v>1614</v>
      </c>
      <c r="C24" s="22">
        <v>18</v>
      </c>
      <c r="D24" s="21">
        <v>6707</v>
      </c>
    </row>
    <row r="25" ht="15" spans="1:4">
      <c r="A25" s="38" t="s">
        <v>29</v>
      </c>
      <c r="B25" s="21">
        <v>1614</v>
      </c>
      <c r="C25" s="22">
        <v>19</v>
      </c>
      <c r="D25" s="21">
        <v>1872</v>
      </c>
    </row>
    <row r="26" ht="15" spans="1:4">
      <c r="A26" s="38" t="s">
        <v>29</v>
      </c>
      <c r="B26" s="21">
        <v>1614</v>
      </c>
      <c r="C26" s="22">
        <v>20</v>
      </c>
      <c r="D26" s="21">
        <v>2382</v>
      </c>
    </row>
    <row r="27" ht="15" spans="1:4">
      <c r="A27" s="38" t="s">
        <v>29</v>
      </c>
      <c r="B27" s="21">
        <v>1638</v>
      </c>
      <c r="C27" s="22">
        <v>42</v>
      </c>
      <c r="D27" s="21">
        <v>6406</v>
      </c>
    </row>
    <row r="28" ht="15" spans="1:4">
      <c r="A28" s="38" t="s">
        <v>29</v>
      </c>
      <c r="B28" s="21">
        <v>1638</v>
      </c>
      <c r="C28" s="25">
        <v>43</v>
      </c>
      <c r="D28" s="21">
        <v>3422</v>
      </c>
    </row>
    <row r="29" ht="15" spans="1:4">
      <c r="A29" s="38" t="s">
        <v>29</v>
      </c>
      <c r="B29" s="21">
        <v>1803</v>
      </c>
      <c r="C29" s="25">
        <v>96</v>
      </c>
      <c r="D29" s="21">
        <v>6761</v>
      </c>
    </row>
    <row r="30" ht="15" spans="1:4">
      <c r="A30" s="38" t="s">
        <v>29</v>
      </c>
      <c r="B30" s="21">
        <v>1803</v>
      </c>
      <c r="C30" s="22">
        <v>97</v>
      </c>
      <c r="D30" s="21">
        <v>2600</v>
      </c>
    </row>
    <row r="31" ht="15" spans="1:4">
      <c r="A31" s="38" t="s">
        <v>29</v>
      </c>
      <c r="B31" s="21">
        <v>1805</v>
      </c>
      <c r="C31" s="22">
        <v>42</v>
      </c>
      <c r="D31" s="21">
        <v>8672</v>
      </c>
    </row>
    <row r="32" ht="15" spans="1:4">
      <c r="A32" s="38" t="s">
        <v>29</v>
      </c>
      <c r="B32" s="21">
        <v>1805</v>
      </c>
      <c r="C32" s="22">
        <v>43</v>
      </c>
      <c r="D32" s="21">
        <v>3203</v>
      </c>
    </row>
    <row r="33" ht="15" spans="1:4">
      <c r="A33" s="38" t="s">
        <v>29</v>
      </c>
      <c r="B33" s="21">
        <v>1805</v>
      </c>
      <c r="C33" s="22">
        <v>44</v>
      </c>
      <c r="D33" s="21">
        <v>1248</v>
      </c>
    </row>
    <row r="34" ht="15" spans="1:4">
      <c r="A34" s="38" t="s">
        <v>29</v>
      </c>
      <c r="B34" s="21">
        <v>1912</v>
      </c>
      <c r="C34" s="25">
        <v>42</v>
      </c>
      <c r="D34" s="21">
        <v>1409</v>
      </c>
    </row>
    <row r="35" ht="15" spans="1:4">
      <c r="A35" s="49" t="s">
        <v>36</v>
      </c>
      <c r="B35" s="38"/>
      <c r="C35" s="38"/>
      <c r="D35" s="27">
        <f>SUM(D23:D34)</f>
        <v>48612</v>
      </c>
    </row>
    <row r="37" ht="16.5" spans="1:4">
      <c r="A37" s="39" t="s">
        <v>17</v>
      </c>
      <c r="B37" s="41" t="s">
        <v>33</v>
      </c>
      <c r="C37" s="41" t="s">
        <v>34</v>
      </c>
      <c r="D37" s="41" t="s">
        <v>35</v>
      </c>
    </row>
    <row r="38" ht="15" spans="1:4">
      <c r="A38" s="38" t="s">
        <v>29</v>
      </c>
      <c r="B38" s="27">
        <v>1283</v>
      </c>
      <c r="C38" s="42">
        <v>48</v>
      </c>
      <c r="D38" s="27">
        <v>6209</v>
      </c>
    </row>
    <row r="39" ht="15" spans="1:4">
      <c r="A39" s="49" t="s">
        <v>36</v>
      </c>
      <c r="B39" s="38"/>
      <c r="C39" s="38"/>
      <c r="D39" s="27">
        <f>SUM(D38:D38)</f>
        <v>6209</v>
      </c>
    </row>
    <row r="41" ht="16.5" spans="1:4">
      <c r="A41" s="39" t="s">
        <v>17</v>
      </c>
      <c r="B41" s="41" t="s">
        <v>33</v>
      </c>
      <c r="C41" s="41" t="s">
        <v>34</v>
      </c>
      <c r="D41" s="41" t="s">
        <v>35</v>
      </c>
    </row>
    <row r="42" ht="15" spans="1:4">
      <c r="A42" s="38" t="s">
        <v>29</v>
      </c>
      <c r="B42" s="21">
        <v>1487</v>
      </c>
      <c r="C42" s="22">
        <v>60</v>
      </c>
      <c r="D42" s="21">
        <v>2746</v>
      </c>
    </row>
    <row r="43" ht="15" spans="1:4">
      <c r="A43" s="38" t="s">
        <v>29</v>
      </c>
      <c r="B43" s="21">
        <v>1487</v>
      </c>
      <c r="C43" s="25">
        <v>61</v>
      </c>
      <c r="D43" s="21">
        <v>3520</v>
      </c>
    </row>
    <row r="44" ht="15" spans="1:4">
      <c r="A44" s="38" t="s">
        <v>29</v>
      </c>
      <c r="B44" s="21">
        <v>1487</v>
      </c>
      <c r="C44" s="25">
        <v>62</v>
      </c>
      <c r="D44" s="21">
        <v>2085</v>
      </c>
    </row>
    <row r="45" ht="15" spans="1:4">
      <c r="A45" s="49" t="s">
        <v>36</v>
      </c>
      <c r="B45" s="38"/>
      <c r="C45" s="38"/>
      <c r="D45" s="27">
        <f>SUM(D42:D44)</f>
        <v>8351</v>
      </c>
    </row>
    <row r="46" ht="15" spans="1:4">
      <c r="A46" s="49"/>
      <c r="B46" s="38"/>
      <c r="C46" s="38"/>
      <c r="D46" s="27"/>
    </row>
    <row r="47" ht="16.5" spans="1:4">
      <c r="A47" s="39" t="s">
        <v>17</v>
      </c>
      <c r="B47" s="41" t="s">
        <v>33</v>
      </c>
      <c r="C47" s="41" t="s">
        <v>34</v>
      </c>
      <c r="D47" s="41" t="s">
        <v>35</v>
      </c>
    </row>
    <row r="48" ht="15" spans="1:4">
      <c r="A48" s="38" t="s">
        <v>29</v>
      </c>
      <c r="B48" s="21">
        <v>1284</v>
      </c>
      <c r="C48" s="22">
        <v>51</v>
      </c>
      <c r="D48" s="21">
        <v>2975</v>
      </c>
    </row>
    <row r="49" ht="15" spans="1:4">
      <c r="A49" s="38" t="s">
        <v>29</v>
      </c>
      <c r="B49" s="21">
        <v>1284</v>
      </c>
      <c r="C49" s="25">
        <v>52</v>
      </c>
      <c r="D49" s="21">
        <v>2206</v>
      </c>
    </row>
    <row r="50" ht="15" spans="1:4">
      <c r="A50" s="38" t="s">
        <v>29</v>
      </c>
      <c r="B50" s="21">
        <v>1285</v>
      </c>
      <c r="C50" s="22">
        <v>46</v>
      </c>
      <c r="D50" s="21">
        <v>973</v>
      </c>
    </row>
    <row r="51" ht="15" spans="1:4">
      <c r="A51" s="38" t="s">
        <v>29</v>
      </c>
      <c r="B51" s="21">
        <v>1285</v>
      </c>
      <c r="C51" s="22">
        <v>47</v>
      </c>
      <c r="D51" s="21">
        <v>750</v>
      </c>
    </row>
    <row r="52" ht="15" spans="1:4">
      <c r="A52" s="38" t="s">
        <v>29</v>
      </c>
      <c r="B52" s="21">
        <v>1623</v>
      </c>
      <c r="C52" s="22">
        <v>48</v>
      </c>
      <c r="D52" s="21">
        <v>10348</v>
      </c>
    </row>
    <row r="53" ht="15" spans="1:4">
      <c r="A53" s="38" t="s">
        <v>29</v>
      </c>
      <c r="B53" s="21">
        <v>1623</v>
      </c>
      <c r="C53" s="22">
        <v>49</v>
      </c>
      <c r="D53" s="21">
        <v>3869</v>
      </c>
    </row>
    <row r="54" ht="15" spans="1:4">
      <c r="A54" s="38" t="s">
        <v>29</v>
      </c>
      <c r="B54" s="21">
        <v>1816</v>
      </c>
      <c r="C54" s="22">
        <v>28</v>
      </c>
      <c r="D54" s="21">
        <v>10348</v>
      </c>
    </row>
    <row r="55" ht="15" spans="1:4">
      <c r="A55" s="49" t="s">
        <v>36</v>
      </c>
      <c r="B55" s="38"/>
      <c r="C55" s="38"/>
      <c r="D55" s="27">
        <f>SUM(D48:D54)</f>
        <v>31469</v>
      </c>
    </row>
  </sheetData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1"/>
  <sheetViews>
    <sheetView workbookViewId="0">
      <selection activeCell="F3" sqref="F3:G3"/>
    </sheetView>
  </sheetViews>
  <sheetFormatPr defaultColWidth="9" defaultRowHeight="13.5"/>
  <cols>
    <col min="1" max="1" width="15.75" style="1" customWidth="1"/>
    <col min="2" max="16384" width="9" style="1"/>
  </cols>
  <sheetData>
    <row r="1" s="1" customFormat="1" ht="26.25" spans="1:1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="1" customFormat="1" ht="26.25" spans="1:13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="1" customFormat="1" ht="15.75" spans="1:13">
      <c r="A3" s="3"/>
      <c r="B3" s="3"/>
      <c r="C3" s="3"/>
      <c r="D3" s="3"/>
      <c r="E3" s="4" t="s">
        <v>2</v>
      </c>
      <c r="F3" s="5">
        <v>45947</v>
      </c>
      <c r="G3" s="5"/>
      <c r="H3" s="6"/>
      <c r="I3" s="28"/>
      <c r="J3" s="28"/>
      <c r="K3" s="28"/>
      <c r="L3" s="28"/>
      <c r="M3" s="3"/>
    </row>
    <row r="4" s="1" customFormat="1" ht="15.75" spans="1:13">
      <c r="A4" s="3"/>
      <c r="B4" s="3"/>
      <c r="C4" s="3"/>
      <c r="D4" s="3"/>
      <c r="E4" s="4" t="s">
        <v>3</v>
      </c>
      <c r="F4" s="7" t="s">
        <v>37</v>
      </c>
      <c r="G4" s="7"/>
      <c r="H4" s="8"/>
      <c r="I4" s="8"/>
      <c r="J4" s="8"/>
      <c r="K4" s="29"/>
      <c r="L4" s="29"/>
      <c r="M4" s="29"/>
    </row>
    <row r="5" s="1" customFormat="1" ht="25.5" spans="1:13">
      <c r="A5" s="9" t="s">
        <v>5</v>
      </c>
      <c r="B5" s="10" t="s">
        <v>6</v>
      </c>
      <c r="C5" s="10" t="s">
        <v>7</v>
      </c>
      <c r="D5" s="10" t="s">
        <v>8</v>
      </c>
      <c r="E5" s="11" t="s">
        <v>9</v>
      </c>
      <c r="F5" s="12" t="s">
        <v>10</v>
      </c>
      <c r="G5" s="12" t="s">
        <v>11</v>
      </c>
      <c r="H5" s="12" t="s">
        <v>12</v>
      </c>
      <c r="I5" s="30" t="s">
        <v>13</v>
      </c>
      <c r="J5" s="31" t="s">
        <v>14</v>
      </c>
      <c r="K5" s="31" t="s">
        <v>15</v>
      </c>
      <c r="L5" s="10" t="s">
        <v>16</v>
      </c>
      <c r="M5" s="32"/>
    </row>
    <row r="6" s="1" customFormat="1" ht="16" customHeight="1" spans="1:13">
      <c r="A6" s="13"/>
      <c r="B6" s="14" t="s">
        <v>17</v>
      </c>
      <c r="C6" s="15" t="s">
        <v>18</v>
      </c>
      <c r="D6" s="15" t="s">
        <v>19</v>
      </c>
      <c r="E6" s="16" t="s">
        <v>20</v>
      </c>
      <c r="F6" s="17" t="s">
        <v>21</v>
      </c>
      <c r="G6" s="18" t="s">
        <v>22</v>
      </c>
      <c r="H6" s="18" t="s">
        <v>23</v>
      </c>
      <c r="I6" s="33" t="s">
        <v>24</v>
      </c>
      <c r="J6" s="34" t="s">
        <v>25</v>
      </c>
      <c r="K6" s="34" t="s">
        <v>26</v>
      </c>
      <c r="L6" s="35" t="s">
        <v>27</v>
      </c>
      <c r="M6" s="32"/>
    </row>
    <row r="7" s="1" customFormat="1" ht="15" spans="1:13">
      <c r="A7" s="19" t="s">
        <v>28</v>
      </c>
      <c r="B7" s="20" t="s">
        <v>29</v>
      </c>
      <c r="C7" s="21">
        <v>1514</v>
      </c>
      <c r="D7" s="22">
        <v>10</v>
      </c>
      <c r="E7" s="23"/>
      <c r="F7" s="21">
        <v>3930</v>
      </c>
      <c r="G7" s="24">
        <f t="shared" ref="G7:G37" si="0">F7*0.02</f>
        <v>78.6</v>
      </c>
      <c r="H7" s="24">
        <f t="shared" ref="H7:H37" si="1">SUM(F7:G7)</f>
        <v>4008.6</v>
      </c>
      <c r="I7" s="36" t="s">
        <v>30</v>
      </c>
      <c r="J7" s="20">
        <v>7.6</v>
      </c>
      <c r="K7" s="20">
        <v>8</v>
      </c>
      <c r="L7" s="20" t="s">
        <v>31</v>
      </c>
      <c r="M7" s="37"/>
    </row>
    <row r="8" s="1" customFormat="1" ht="15" spans="1:13">
      <c r="A8" s="19"/>
      <c r="B8" s="20"/>
      <c r="C8" s="21">
        <v>1514</v>
      </c>
      <c r="D8" s="22">
        <v>10</v>
      </c>
      <c r="E8" s="23"/>
      <c r="F8" s="21">
        <v>3930</v>
      </c>
      <c r="G8" s="24">
        <f t="shared" si="0"/>
        <v>78.6</v>
      </c>
      <c r="H8" s="24">
        <f t="shared" si="1"/>
        <v>4008.6</v>
      </c>
      <c r="I8" s="36"/>
      <c r="J8" s="20"/>
      <c r="K8" s="20"/>
      <c r="L8" s="20"/>
      <c r="M8" s="37"/>
    </row>
    <row r="9" s="1" customFormat="1" ht="15" spans="1:13">
      <c r="A9" s="19"/>
      <c r="B9" s="20"/>
      <c r="C9" s="21">
        <v>1614</v>
      </c>
      <c r="D9" s="22">
        <v>18</v>
      </c>
      <c r="E9" s="23"/>
      <c r="F9" s="21">
        <v>6707</v>
      </c>
      <c r="G9" s="24">
        <f t="shared" si="0"/>
        <v>134.14</v>
      </c>
      <c r="H9" s="24">
        <f t="shared" si="1"/>
        <v>6841.14</v>
      </c>
      <c r="I9" s="36"/>
      <c r="J9" s="20"/>
      <c r="K9" s="20"/>
      <c r="L9" s="20"/>
      <c r="M9" s="37"/>
    </row>
    <row r="10" s="1" customFormat="1" ht="15" spans="1:13">
      <c r="A10" s="19"/>
      <c r="B10" s="20"/>
      <c r="C10" s="21">
        <v>1614</v>
      </c>
      <c r="D10" s="22">
        <v>18</v>
      </c>
      <c r="E10" s="23"/>
      <c r="F10" s="21">
        <v>6707</v>
      </c>
      <c r="G10" s="24">
        <f t="shared" si="0"/>
        <v>134.14</v>
      </c>
      <c r="H10" s="24">
        <f t="shared" si="1"/>
        <v>6841.14</v>
      </c>
      <c r="I10" s="36"/>
      <c r="J10" s="20"/>
      <c r="K10" s="20"/>
      <c r="L10" s="20"/>
      <c r="M10" s="37"/>
    </row>
    <row r="11" s="1" customFormat="1" ht="15" spans="1:13">
      <c r="A11" s="19"/>
      <c r="B11" s="20"/>
      <c r="C11" s="21">
        <v>1614</v>
      </c>
      <c r="D11" s="22">
        <v>19</v>
      </c>
      <c r="E11" s="23"/>
      <c r="F11" s="21">
        <v>1872</v>
      </c>
      <c r="G11" s="24">
        <f t="shared" si="0"/>
        <v>37.44</v>
      </c>
      <c r="H11" s="24">
        <f t="shared" si="1"/>
        <v>1909.44</v>
      </c>
      <c r="I11" s="36"/>
      <c r="J11" s="20"/>
      <c r="K11" s="20"/>
      <c r="L11" s="20"/>
      <c r="M11" s="37"/>
    </row>
    <row r="12" s="1" customFormat="1" ht="15" spans="1:13">
      <c r="A12" s="19"/>
      <c r="B12" s="20"/>
      <c r="C12" s="21">
        <v>1614</v>
      </c>
      <c r="D12" s="22">
        <v>19</v>
      </c>
      <c r="E12" s="23"/>
      <c r="F12" s="21">
        <v>1872</v>
      </c>
      <c r="G12" s="24">
        <f t="shared" si="0"/>
        <v>37.44</v>
      </c>
      <c r="H12" s="24">
        <f t="shared" si="1"/>
        <v>1909.44</v>
      </c>
      <c r="I12" s="36"/>
      <c r="J12" s="20"/>
      <c r="K12" s="20"/>
      <c r="L12" s="20"/>
      <c r="M12" s="37"/>
    </row>
    <row r="13" s="1" customFormat="1" ht="15" spans="1:13">
      <c r="A13" s="19"/>
      <c r="B13" s="20"/>
      <c r="C13" s="21">
        <v>1614</v>
      </c>
      <c r="D13" s="22">
        <v>20</v>
      </c>
      <c r="E13" s="23"/>
      <c r="F13" s="21">
        <v>2382</v>
      </c>
      <c r="G13" s="24">
        <f t="shared" si="0"/>
        <v>47.64</v>
      </c>
      <c r="H13" s="24">
        <f t="shared" si="1"/>
        <v>2429.64</v>
      </c>
      <c r="I13" s="36"/>
      <c r="J13" s="20"/>
      <c r="K13" s="20"/>
      <c r="L13" s="20"/>
      <c r="M13" s="37"/>
    </row>
    <row r="14" s="1" customFormat="1" ht="15" spans="1:13">
      <c r="A14" s="19"/>
      <c r="B14" s="20"/>
      <c r="C14" s="21">
        <v>1614</v>
      </c>
      <c r="D14" s="22">
        <v>20</v>
      </c>
      <c r="E14" s="23"/>
      <c r="F14" s="21">
        <v>2382</v>
      </c>
      <c r="G14" s="24">
        <f t="shared" si="0"/>
        <v>47.64</v>
      </c>
      <c r="H14" s="24">
        <f t="shared" si="1"/>
        <v>2429.64</v>
      </c>
      <c r="I14" s="36"/>
      <c r="J14" s="20"/>
      <c r="K14" s="20"/>
      <c r="L14" s="20"/>
      <c r="M14" s="37"/>
    </row>
    <row r="15" s="1" customFormat="1" ht="15" spans="1:13">
      <c r="A15" s="19"/>
      <c r="B15" s="20"/>
      <c r="C15" s="21">
        <v>1638</v>
      </c>
      <c r="D15" s="22">
        <v>42</v>
      </c>
      <c r="E15" s="23"/>
      <c r="F15" s="21">
        <v>6406</v>
      </c>
      <c r="G15" s="24">
        <f t="shared" si="0"/>
        <v>128.12</v>
      </c>
      <c r="H15" s="24">
        <f t="shared" si="1"/>
        <v>6534.12</v>
      </c>
      <c r="I15" s="36"/>
      <c r="J15" s="20"/>
      <c r="K15" s="20"/>
      <c r="L15" s="20"/>
      <c r="M15" s="37"/>
    </row>
    <row r="16" s="1" customFormat="1" ht="15" spans="1:13">
      <c r="A16" s="19"/>
      <c r="B16" s="20"/>
      <c r="C16" s="21">
        <v>1638</v>
      </c>
      <c r="D16" s="22">
        <v>42</v>
      </c>
      <c r="E16" s="23"/>
      <c r="F16" s="21">
        <v>6406</v>
      </c>
      <c r="G16" s="24">
        <f t="shared" si="0"/>
        <v>128.12</v>
      </c>
      <c r="H16" s="24">
        <f t="shared" si="1"/>
        <v>6534.12</v>
      </c>
      <c r="I16" s="36"/>
      <c r="J16" s="20"/>
      <c r="K16" s="20"/>
      <c r="L16" s="20"/>
      <c r="M16" s="37"/>
    </row>
    <row r="17" s="1" customFormat="1" ht="15" spans="1:13">
      <c r="A17" s="19"/>
      <c r="B17" s="20"/>
      <c r="C17" s="21">
        <v>1638</v>
      </c>
      <c r="D17" s="25">
        <v>43</v>
      </c>
      <c r="E17" s="23"/>
      <c r="F17" s="21">
        <v>3422</v>
      </c>
      <c r="G17" s="24">
        <f t="shared" si="0"/>
        <v>68.44</v>
      </c>
      <c r="H17" s="24">
        <f t="shared" si="1"/>
        <v>3490.44</v>
      </c>
      <c r="I17" s="36"/>
      <c r="J17" s="20"/>
      <c r="K17" s="20"/>
      <c r="L17" s="20"/>
      <c r="M17" s="37"/>
    </row>
    <row r="18" s="1" customFormat="1" ht="15" spans="1:13">
      <c r="A18" s="19"/>
      <c r="B18" s="20"/>
      <c r="C18" s="21">
        <v>1638</v>
      </c>
      <c r="D18" s="25">
        <v>43</v>
      </c>
      <c r="E18" s="23"/>
      <c r="F18" s="21">
        <v>3422</v>
      </c>
      <c r="G18" s="24">
        <f t="shared" si="0"/>
        <v>68.44</v>
      </c>
      <c r="H18" s="24">
        <f t="shared" si="1"/>
        <v>3490.44</v>
      </c>
      <c r="I18" s="36"/>
      <c r="J18" s="20"/>
      <c r="K18" s="20"/>
      <c r="L18" s="20"/>
      <c r="M18" s="37"/>
    </row>
    <row r="19" s="1" customFormat="1" ht="15" spans="1:13">
      <c r="A19" s="19"/>
      <c r="B19" s="20"/>
      <c r="C19" s="21">
        <v>1803</v>
      </c>
      <c r="D19" s="25">
        <v>96</v>
      </c>
      <c r="E19" s="23"/>
      <c r="F19" s="21">
        <v>6761</v>
      </c>
      <c r="G19" s="24">
        <f t="shared" si="0"/>
        <v>135.22</v>
      </c>
      <c r="H19" s="24">
        <f t="shared" si="1"/>
        <v>6896.22</v>
      </c>
      <c r="I19" s="36"/>
      <c r="J19" s="20"/>
      <c r="K19" s="20"/>
      <c r="L19" s="20"/>
      <c r="M19" s="37"/>
    </row>
    <row r="20" s="1" customFormat="1" ht="15" spans="1:13">
      <c r="A20" s="19"/>
      <c r="B20" s="20"/>
      <c r="C20" s="21">
        <v>1803</v>
      </c>
      <c r="D20" s="25">
        <v>96</v>
      </c>
      <c r="E20" s="23"/>
      <c r="F20" s="21">
        <v>6761</v>
      </c>
      <c r="G20" s="24">
        <f t="shared" si="0"/>
        <v>135.22</v>
      </c>
      <c r="H20" s="24">
        <f t="shared" si="1"/>
        <v>6896.22</v>
      </c>
      <c r="I20" s="36"/>
      <c r="J20" s="20"/>
      <c r="K20" s="20"/>
      <c r="L20" s="20"/>
      <c r="M20" s="37"/>
    </row>
    <row r="21" s="1" customFormat="1" ht="15" spans="1:13">
      <c r="A21" s="19"/>
      <c r="B21" s="20"/>
      <c r="C21" s="21">
        <v>1803</v>
      </c>
      <c r="D21" s="22">
        <v>97</v>
      </c>
      <c r="E21" s="23"/>
      <c r="F21" s="21">
        <v>2600</v>
      </c>
      <c r="G21" s="24">
        <f t="shared" si="0"/>
        <v>52</v>
      </c>
      <c r="H21" s="24">
        <f t="shared" si="1"/>
        <v>2652</v>
      </c>
      <c r="I21" s="36"/>
      <c r="J21" s="20"/>
      <c r="K21" s="20"/>
      <c r="L21" s="20"/>
      <c r="M21" s="37"/>
    </row>
    <row r="22" s="1" customFormat="1" ht="15" spans="1:13">
      <c r="A22" s="19"/>
      <c r="B22" s="20"/>
      <c r="C22" s="21">
        <v>1803</v>
      </c>
      <c r="D22" s="22">
        <v>97</v>
      </c>
      <c r="E22" s="23"/>
      <c r="F22" s="21">
        <v>2600</v>
      </c>
      <c r="G22" s="24">
        <f t="shared" si="0"/>
        <v>52</v>
      </c>
      <c r="H22" s="24">
        <f t="shared" si="1"/>
        <v>2652</v>
      </c>
      <c r="I22" s="36"/>
      <c r="J22" s="20"/>
      <c r="K22" s="20"/>
      <c r="L22" s="20"/>
      <c r="M22" s="37"/>
    </row>
    <row r="23" s="1" customFormat="1" ht="15" spans="1:13">
      <c r="A23" s="19"/>
      <c r="B23" s="20"/>
      <c r="C23" s="21">
        <v>1805</v>
      </c>
      <c r="D23" s="22">
        <v>42</v>
      </c>
      <c r="E23" s="23"/>
      <c r="F23" s="21">
        <v>8672</v>
      </c>
      <c r="G23" s="24">
        <f t="shared" si="0"/>
        <v>173.44</v>
      </c>
      <c r="H23" s="24">
        <f t="shared" si="1"/>
        <v>8845.44</v>
      </c>
      <c r="I23" s="36"/>
      <c r="J23" s="20"/>
      <c r="K23" s="20"/>
      <c r="L23" s="20"/>
      <c r="M23" s="37"/>
    </row>
    <row r="24" s="1" customFormat="1" ht="15" spans="1:13">
      <c r="A24" s="19"/>
      <c r="B24" s="20"/>
      <c r="C24" s="21">
        <v>1805</v>
      </c>
      <c r="D24" s="22">
        <v>42</v>
      </c>
      <c r="E24" s="23"/>
      <c r="F24" s="21">
        <v>8672</v>
      </c>
      <c r="G24" s="24">
        <f t="shared" si="0"/>
        <v>173.44</v>
      </c>
      <c r="H24" s="24">
        <f t="shared" si="1"/>
        <v>8845.44</v>
      </c>
      <c r="I24" s="36"/>
      <c r="J24" s="20"/>
      <c r="K24" s="20"/>
      <c r="L24" s="20"/>
      <c r="M24" s="37"/>
    </row>
    <row r="25" s="1" customFormat="1" ht="15" spans="1:13">
      <c r="A25" s="19"/>
      <c r="B25" s="20"/>
      <c r="C25" s="21">
        <v>1805</v>
      </c>
      <c r="D25" s="22">
        <v>43</v>
      </c>
      <c r="E25" s="23"/>
      <c r="F25" s="21">
        <v>3203</v>
      </c>
      <c r="G25" s="24">
        <f t="shared" si="0"/>
        <v>64.06</v>
      </c>
      <c r="H25" s="24">
        <f t="shared" si="1"/>
        <v>3267.06</v>
      </c>
      <c r="I25" s="36"/>
      <c r="J25" s="20"/>
      <c r="K25" s="20"/>
      <c r="L25" s="20"/>
      <c r="M25" s="37"/>
    </row>
    <row r="26" s="1" customFormat="1" ht="15" spans="1:13">
      <c r="A26" s="19"/>
      <c r="B26" s="20"/>
      <c r="C26" s="21">
        <v>1805</v>
      </c>
      <c r="D26" s="22">
        <v>43</v>
      </c>
      <c r="E26" s="23"/>
      <c r="F26" s="21">
        <v>3203</v>
      </c>
      <c r="G26" s="24">
        <f t="shared" si="0"/>
        <v>64.06</v>
      </c>
      <c r="H26" s="24">
        <f t="shared" si="1"/>
        <v>3267.06</v>
      </c>
      <c r="I26" s="36"/>
      <c r="J26" s="20"/>
      <c r="K26" s="20"/>
      <c r="L26" s="20"/>
      <c r="M26" s="37"/>
    </row>
    <row r="27" s="1" customFormat="1" ht="15" spans="1:12">
      <c r="A27" s="19"/>
      <c r="B27" s="20"/>
      <c r="C27" s="21">
        <v>1805</v>
      </c>
      <c r="D27" s="22">
        <v>44</v>
      </c>
      <c r="E27" s="47"/>
      <c r="F27" s="21">
        <v>1248</v>
      </c>
      <c r="G27" s="24">
        <f t="shared" si="0"/>
        <v>24.96</v>
      </c>
      <c r="H27" s="24">
        <f t="shared" si="1"/>
        <v>1272.96</v>
      </c>
      <c r="I27" s="36"/>
      <c r="J27" s="20"/>
      <c r="K27" s="20"/>
      <c r="L27" s="20"/>
    </row>
    <row r="28" s="1" customFormat="1" ht="15" spans="1:12">
      <c r="A28" s="19"/>
      <c r="B28" s="20"/>
      <c r="C28" s="21">
        <v>1805</v>
      </c>
      <c r="D28" s="22">
        <v>44</v>
      </c>
      <c r="E28" s="26"/>
      <c r="F28" s="21">
        <v>1248</v>
      </c>
      <c r="G28" s="24">
        <f t="shared" si="0"/>
        <v>24.96</v>
      </c>
      <c r="H28" s="24">
        <f t="shared" si="1"/>
        <v>1272.96</v>
      </c>
      <c r="I28" s="36"/>
      <c r="J28" s="20"/>
      <c r="K28" s="20"/>
      <c r="L28" s="20"/>
    </row>
    <row r="29" s="1" customFormat="1" ht="15" spans="1:12">
      <c r="A29" s="19"/>
      <c r="B29" s="20"/>
      <c r="C29" s="21">
        <v>1912</v>
      </c>
      <c r="D29" s="25">
        <v>42</v>
      </c>
      <c r="E29" s="26"/>
      <c r="F29" s="21">
        <v>1409</v>
      </c>
      <c r="G29" s="24">
        <f t="shared" si="0"/>
        <v>28.18</v>
      </c>
      <c r="H29" s="24">
        <f t="shared" si="1"/>
        <v>1437.18</v>
      </c>
      <c r="I29" s="36"/>
      <c r="J29" s="20"/>
      <c r="K29" s="20"/>
      <c r="L29" s="20"/>
    </row>
    <row r="30" s="1" customFormat="1" ht="15" spans="1:12">
      <c r="A30" s="19"/>
      <c r="B30" s="20"/>
      <c r="C30" s="21">
        <v>1912</v>
      </c>
      <c r="D30" s="25">
        <v>42</v>
      </c>
      <c r="E30" s="26"/>
      <c r="F30" s="21">
        <v>1409</v>
      </c>
      <c r="G30" s="24">
        <f t="shared" si="0"/>
        <v>28.18</v>
      </c>
      <c r="H30" s="24">
        <f t="shared" si="1"/>
        <v>1437.18</v>
      </c>
      <c r="I30" s="36"/>
      <c r="J30" s="20"/>
      <c r="K30" s="20"/>
      <c r="L30" s="20"/>
    </row>
    <row r="31" s="1" customFormat="1" ht="15" spans="1:12">
      <c r="A31" s="20" t="s">
        <v>32</v>
      </c>
      <c r="B31" s="26"/>
      <c r="C31" s="26"/>
      <c r="D31" s="26"/>
      <c r="E31" s="26"/>
      <c r="F31" s="27">
        <f>SUM(F7:F30)</f>
        <v>97224</v>
      </c>
      <c r="G31" s="24">
        <f t="shared" si="0"/>
        <v>1944.48</v>
      </c>
      <c r="H31" s="24">
        <f t="shared" si="1"/>
        <v>99168.48</v>
      </c>
      <c r="I31" s="26"/>
      <c r="J31" s="26"/>
      <c r="K31" s="26"/>
      <c r="L31" s="26"/>
    </row>
  </sheetData>
  <mergeCells count="12">
    <mergeCell ref="A1:M1"/>
    <mergeCell ref="A2:M2"/>
    <mergeCell ref="F3:G3"/>
    <mergeCell ref="F4:G4"/>
    <mergeCell ref="H4:J4"/>
    <mergeCell ref="A5:A6"/>
    <mergeCell ref="A7:A30"/>
    <mergeCell ref="B7:B30"/>
    <mergeCell ref="I7:I30"/>
    <mergeCell ref="J7:J30"/>
    <mergeCell ref="K7:K30"/>
    <mergeCell ref="L7:L30"/>
  </mergeCells>
  <pageMargins left="0.75" right="0.75" top="1" bottom="1" header="0.5" footer="0.5"/>
  <pageSetup paperSize="9" scale="75" orientation="landscape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"/>
  <sheetViews>
    <sheetView workbookViewId="0">
      <selection activeCell="H18" sqref="H18"/>
    </sheetView>
  </sheetViews>
  <sheetFormatPr defaultColWidth="9" defaultRowHeight="13.5"/>
  <cols>
    <col min="1" max="1" width="15.75" style="1" customWidth="1"/>
    <col min="2" max="16384" width="9" style="1"/>
  </cols>
  <sheetData>
    <row r="1" s="1" customFormat="1" ht="26.25" spans="1:1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="1" customFormat="1" ht="26.25" spans="1:13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="1" customFormat="1" ht="15.75" spans="1:13">
      <c r="A3" s="3"/>
      <c r="B3" s="3"/>
      <c r="C3" s="3"/>
      <c r="D3" s="3"/>
      <c r="E3" s="4" t="s">
        <v>2</v>
      </c>
      <c r="F3" s="5">
        <v>45947</v>
      </c>
      <c r="G3" s="5"/>
      <c r="H3" s="6"/>
      <c r="I3" s="28"/>
      <c r="J3" s="28"/>
      <c r="K3" s="28"/>
      <c r="L3" s="28"/>
      <c r="M3" s="3"/>
    </row>
    <row r="4" s="1" customFormat="1" ht="15.75" spans="1:13">
      <c r="A4" s="3"/>
      <c r="B4" s="3"/>
      <c r="C4" s="3"/>
      <c r="D4" s="3"/>
      <c r="E4" s="4" t="s">
        <v>3</v>
      </c>
      <c r="F4" s="7" t="s">
        <v>38</v>
      </c>
      <c r="G4" s="7"/>
      <c r="H4" s="8"/>
      <c r="I4" s="8"/>
      <c r="J4" s="8"/>
      <c r="K4" s="29"/>
      <c r="L4" s="29"/>
      <c r="M4" s="29"/>
    </row>
    <row r="5" s="1" customFormat="1" ht="25.5" spans="1:13">
      <c r="A5" s="9" t="s">
        <v>5</v>
      </c>
      <c r="B5" s="10" t="s">
        <v>6</v>
      </c>
      <c r="C5" s="10" t="s">
        <v>7</v>
      </c>
      <c r="D5" s="10" t="s">
        <v>8</v>
      </c>
      <c r="E5" s="11" t="s">
        <v>9</v>
      </c>
      <c r="F5" s="12" t="s">
        <v>10</v>
      </c>
      <c r="G5" s="12" t="s">
        <v>11</v>
      </c>
      <c r="H5" s="12" t="s">
        <v>12</v>
      </c>
      <c r="I5" s="30" t="s">
        <v>13</v>
      </c>
      <c r="J5" s="31" t="s">
        <v>14</v>
      </c>
      <c r="K5" s="31" t="s">
        <v>15</v>
      </c>
      <c r="L5" s="10" t="s">
        <v>16</v>
      </c>
      <c r="M5" s="32"/>
    </row>
    <row r="6" s="1" customFormat="1" ht="16" customHeight="1" spans="1:13">
      <c r="A6" s="13"/>
      <c r="B6" s="14" t="s">
        <v>17</v>
      </c>
      <c r="C6" s="15" t="s">
        <v>18</v>
      </c>
      <c r="D6" s="15" t="s">
        <v>19</v>
      </c>
      <c r="E6" s="16" t="s">
        <v>20</v>
      </c>
      <c r="F6" s="17" t="s">
        <v>21</v>
      </c>
      <c r="G6" s="18" t="s">
        <v>22</v>
      </c>
      <c r="H6" s="18" t="s">
        <v>23</v>
      </c>
      <c r="I6" s="33" t="s">
        <v>24</v>
      </c>
      <c r="J6" s="34" t="s">
        <v>25</v>
      </c>
      <c r="K6" s="34" t="s">
        <v>26</v>
      </c>
      <c r="L6" s="35" t="s">
        <v>27</v>
      </c>
      <c r="M6" s="32"/>
    </row>
    <row r="7" s="1" customFormat="1" ht="15" spans="1:13">
      <c r="A7" s="19" t="s">
        <v>28</v>
      </c>
      <c r="B7" s="20" t="s">
        <v>29</v>
      </c>
      <c r="C7" s="21">
        <v>1283</v>
      </c>
      <c r="D7" s="22">
        <v>48</v>
      </c>
      <c r="E7" s="23"/>
      <c r="F7" s="21">
        <v>6209</v>
      </c>
      <c r="G7" s="24">
        <f>F7*0.02</f>
        <v>124.18</v>
      </c>
      <c r="H7" s="24">
        <f>SUM(F7:G7)</f>
        <v>6333.18</v>
      </c>
      <c r="I7" s="36" t="s">
        <v>30</v>
      </c>
      <c r="J7" s="20">
        <v>0.6</v>
      </c>
      <c r="K7" s="20">
        <v>1</v>
      </c>
      <c r="L7" s="20" t="s">
        <v>39</v>
      </c>
      <c r="M7" s="37"/>
    </row>
    <row r="8" s="1" customFormat="1" ht="15" spans="1:13">
      <c r="A8" s="19"/>
      <c r="B8" s="20"/>
      <c r="C8" s="21">
        <v>1283</v>
      </c>
      <c r="D8" s="22">
        <v>48</v>
      </c>
      <c r="E8" s="23"/>
      <c r="F8" s="21">
        <v>6209</v>
      </c>
      <c r="G8" s="24">
        <f>F8*0.02</f>
        <v>124.18</v>
      </c>
      <c r="H8" s="24">
        <f>SUM(F8:G8)</f>
        <v>6333.18</v>
      </c>
      <c r="I8" s="36"/>
      <c r="J8" s="20"/>
      <c r="K8" s="20"/>
      <c r="L8" s="20"/>
      <c r="M8" s="37"/>
    </row>
    <row r="9" s="1" customFormat="1" ht="15" spans="1:12">
      <c r="A9" s="20" t="s">
        <v>32</v>
      </c>
      <c r="B9" s="26"/>
      <c r="C9" s="26"/>
      <c r="D9" s="26"/>
      <c r="E9" s="26"/>
      <c r="F9" s="27">
        <f>SUM(F7:F8)</f>
        <v>12418</v>
      </c>
      <c r="G9" s="24">
        <f>F9*0.02</f>
        <v>248.36</v>
      </c>
      <c r="H9" s="24">
        <f>SUM(F9:G9)</f>
        <v>12666.36</v>
      </c>
      <c r="I9" s="26"/>
      <c r="J9" s="26"/>
      <c r="K9" s="26"/>
      <c r="L9" s="26"/>
    </row>
  </sheetData>
  <sortState ref="A1:E24">
    <sortCondition ref="E1"/>
  </sortState>
  <mergeCells count="12">
    <mergeCell ref="A1:M1"/>
    <mergeCell ref="A2:M2"/>
    <mergeCell ref="F3:G3"/>
    <mergeCell ref="F4:G4"/>
    <mergeCell ref="H4:J4"/>
    <mergeCell ref="A5:A6"/>
    <mergeCell ref="A7:A8"/>
    <mergeCell ref="B7:B8"/>
    <mergeCell ref="I7:I8"/>
    <mergeCell ref="J7:J8"/>
    <mergeCell ref="K7:K8"/>
    <mergeCell ref="L7:L8"/>
  </mergeCells>
  <pageMargins left="0.75" right="0.75" top="1" bottom="1" header="0.5" footer="0.5"/>
  <pageSetup paperSize="9" orientation="landscape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tabSelected="1" workbookViewId="0">
      <selection activeCell="J31" sqref="J31"/>
    </sheetView>
  </sheetViews>
  <sheetFormatPr defaultColWidth="9" defaultRowHeight="13.5"/>
  <cols>
    <col min="1" max="1" width="15.75" style="1" customWidth="1"/>
    <col min="2" max="16384" width="9" style="1"/>
  </cols>
  <sheetData>
    <row r="1" s="1" customFormat="1" ht="26.25" spans="1:1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="1" customFormat="1" ht="26.25" spans="1:13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="1" customFormat="1" ht="15.75" spans="1:13">
      <c r="A3" s="3"/>
      <c r="B3" s="3"/>
      <c r="C3" s="3"/>
      <c r="D3" s="3"/>
      <c r="E3" s="4" t="s">
        <v>2</v>
      </c>
      <c r="F3" s="5">
        <v>45947</v>
      </c>
      <c r="G3" s="5"/>
      <c r="H3" s="6"/>
      <c r="I3" s="28"/>
      <c r="J3" s="28"/>
      <c r="K3" s="28"/>
      <c r="L3" s="28"/>
      <c r="M3" s="3"/>
    </row>
    <row r="4" s="1" customFormat="1" ht="15.75" spans="1:13">
      <c r="A4" s="3"/>
      <c r="B4" s="3"/>
      <c r="C4" s="3"/>
      <c r="D4" s="3"/>
      <c r="E4" s="4" t="s">
        <v>3</v>
      </c>
      <c r="F4" s="7" t="s">
        <v>40</v>
      </c>
      <c r="G4" s="7"/>
      <c r="H4" s="8"/>
      <c r="I4" s="8"/>
      <c r="J4" s="8"/>
      <c r="K4" s="29"/>
      <c r="L4" s="29"/>
      <c r="M4" s="29"/>
    </row>
    <row r="5" s="1" customFormat="1" ht="25.5" spans="1:13">
      <c r="A5" s="9" t="s">
        <v>5</v>
      </c>
      <c r="B5" s="10" t="s">
        <v>6</v>
      </c>
      <c r="C5" s="10" t="s">
        <v>7</v>
      </c>
      <c r="D5" s="10" t="s">
        <v>8</v>
      </c>
      <c r="E5" s="11" t="s">
        <v>9</v>
      </c>
      <c r="F5" s="12" t="s">
        <v>10</v>
      </c>
      <c r="G5" s="12" t="s">
        <v>11</v>
      </c>
      <c r="H5" s="12" t="s">
        <v>12</v>
      </c>
      <c r="I5" s="30" t="s">
        <v>13</v>
      </c>
      <c r="J5" s="31" t="s">
        <v>14</v>
      </c>
      <c r="K5" s="31" t="s">
        <v>15</v>
      </c>
      <c r="L5" s="10" t="s">
        <v>16</v>
      </c>
      <c r="M5" s="32"/>
    </row>
    <row r="6" s="1" customFormat="1" ht="16" customHeight="1" spans="1:13">
      <c r="A6" s="13"/>
      <c r="B6" s="14" t="s">
        <v>17</v>
      </c>
      <c r="C6" s="15" t="s">
        <v>18</v>
      </c>
      <c r="D6" s="15" t="s">
        <v>19</v>
      </c>
      <c r="E6" s="16" t="s">
        <v>20</v>
      </c>
      <c r="F6" s="17" t="s">
        <v>21</v>
      </c>
      <c r="G6" s="18" t="s">
        <v>22</v>
      </c>
      <c r="H6" s="18" t="s">
        <v>23</v>
      </c>
      <c r="I6" s="33" t="s">
        <v>24</v>
      </c>
      <c r="J6" s="34" t="s">
        <v>25</v>
      </c>
      <c r="K6" s="34" t="s">
        <v>26</v>
      </c>
      <c r="L6" s="35" t="s">
        <v>27</v>
      </c>
      <c r="M6" s="32"/>
    </row>
    <row r="7" s="1" customFormat="1" ht="15" spans="1:13">
      <c r="A7" s="19" t="s">
        <v>28</v>
      </c>
      <c r="B7" s="20" t="s">
        <v>29</v>
      </c>
      <c r="C7" s="44">
        <v>1487</v>
      </c>
      <c r="D7" s="45">
        <v>60</v>
      </c>
      <c r="E7" s="23"/>
      <c r="F7" s="44">
        <v>2746</v>
      </c>
      <c r="G7" s="24">
        <f t="shared" ref="G7:G13" si="0">F7*0.02</f>
        <v>54.92</v>
      </c>
      <c r="H7" s="24">
        <f t="shared" ref="H7:H13" si="1">SUM(F7:G7)</f>
        <v>2800.92</v>
      </c>
      <c r="I7" s="36" t="s">
        <v>30</v>
      </c>
      <c r="J7" s="20">
        <v>1.6</v>
      </c>
      <c r="K7" s="20">
        <v>2</v>
      </c>
      <c r="L7" s="20" t="s">
        <v>41</v>
      </c>
      <c r="M7" s="37"/>
    </row>
    <row r="8" s="1" customFormat="1" ht="15" spans="1:13">
      <c r="A8" s="19"/>
      <c r="B8" s="20"/>
      <c r="C8" s="44">
        <v>1487</v>
      </c>
      <c r="D8" s="45">
        <v>60</v>
      </c>
      <c r="E8" s="23"/>
      <c r="F8" s="44">
        <v>2746</v>
      </c>
      <c r="G8" s="24">
        <f t="shared" si="0"/>
        <v>54.92</v>
      </c>
      <c r="H8" s="24">
        <f t="shared" si="1"/>
        <v>2800.92</v>
      </c>
      <c r="I8" s="36"/>
      <c r="J8" s="20"/>
      <c r="K8" s="20"/>
      <c r="L8" s="20"/>
      <c r="M8" s="37"/>
    </row>
    <row r="9" s="1" customFormat="1" ht="15" spans="1:13">
      <c r="A9" s="19"/>
      <c r="B9" s="20"/>
      <c r="C9" s="44">
        <v>1487</v>
      </c>
      <c r="D9" s="46">
        <v>61</v>
      </c>
      <c r="E9" s="23"/>
      <c r="F9" s="44">
        <v>3520</v>
      </c>
      <c r="G9" s="24">
        <f t="shared" si="0"/>
        <v>70.4</v>
      </c>
      <c r="H9" s="24">
        <f t="shared" si="1"/>
        <v>3590.4</v>
      </c>
      <c r="I9" s="36"/>
      <c r="J9" s="20"/>
      <c r="K9" s="20"/>
      <c r="L9" s="20"/>
      <c r="M9" s="37"/>
    </row>
    <row r="10" s="1" customFormat="1" ht="15" spans="1:13">
      <c r="A10" s="19"/>
      <c r="B10" s="20"/>
      <c r="C10" s="44">
        <v>1487</v>
      </c>
      <c r="D10" s="46">
        <v>61</v>
      </c>
      <c r="E10" s="23"/>
      <c r="F10" s="44">
        <v>3520</v>
      </c>
      <c r="G10" s="24">
        <f t="shared" si="0"/>
        <v>70.4</v>
      </c>
      <c r="H10" s="24">
        <f t="shared" si="1"/>
        <v>3590.4</v>
      </c>
      <c r="I10" s="36"/>
      <c r="J10" s="20"/>
      <c r="K10" s="20"/>
      <c r="L10" s="20"/>
      <c r="M10" s="37"/>
    </row>
    <row r="11" s="1" customFormat="1" ht="15" spans="1:13">
      <c r="A11" s="19"/>
      <c r="B11" s="20"/>
      <c r="C11" s="44">
        <v>1487</v>
      </c>
      <c r="D11" s="46">
        <v>62</v>
      </c>
      <c r="E11" s="23"/>
      <c r="F11" s="44">
        <v>2085</v>
      </c>
      <c r="G11" s="24">
        <f t="shared" si="0"/>
        <v>41.7</v>
      </c>
      <c r="H11" s="24">
        <f t="shared" si="1"/>
        <v>2126.7</v>
      </c>
      <c r="I11" s="36"/>
      <c r="J11" s="20"/>
      <c r="K11" s="20"/>
      <c r="L11" s="20"/>
      <c r="M11" s="37"/>
    </row>
    <row r="12" s="1" customFormat="1" ht="15" spans="1:13">
      <c r="A12" s="19"/>
      <c r="B12" s="20"/>
      <c r="C12" s="44">
        <v>1487</v>
      </c>
      <c r="D12" s="46">
        <v>62</v>
      </c>
      <c r="E12" s="23"/>
      <c r="F12" s="44">
        <v>2085</v>
      </c>
      <c r="G12" s="24">
        <f t="shared" si="0"/>
        <v>41.7</v>
      </c>
      <c r="H12" s="24">
        <f t="shared" si="1"/>
        <v>2126.7</v>
      </c>
      <c r="I12" s="36"/>
      <c r="J12" s="20"/>
      <c r="K12" s="20"/>
      <c r="L12" s="20"/>
      <c r="M12" s="37"/>
    </row>
    <row r="13" s="1" customFormat="1" ht="15" spans="1:12">
      <c r="A13" s="20" t="s">
        <v>32</v>
      </c>
      <c r="B13" s="26"/>
      <c r="C13" s="26"/>
      <c r="D13" s="26"/>
      <c r="E13" s="26"/>
      <c r="F13" s="27">
        <f>SUM(F7:F12)</f>
        <v>16702</v>
      </c>
      <c r="G13" s="24">
        <f t="shared" si="0"/>
        <v>334.04</v>
      </c>
      <c r="H13" s="24">
        <f t="shared" si="1"/>
        <v>17036.04</v>
      </c>
      <c r="I13" s="26"/>
      <c r="J13" s="26"/>
      <c r="K13" s="26"/>
      <c r="L13" s="26"/>
    </row>
  </sheetData>
  <mergeCells count="12">
    <mergeCell ref="A1:M1"/>
    <mergeCell ref="A2:M2"/>
    <mergeCell ref="F3:G3"/>
    <mergeCell ref="F4:G4"/>
    <mergeCell ref="H4:J4"/>
    <mergeCell ref="A5:A6"/>
    <mergeCell ref="A7:A12"/>
    <mergeCell ref="B7:B12"/>
    <mergeCell ref="I7:I12"/>
    <mergeCell ref="J7:J12"/>
    <mergeCell ref="K7:K12"/>
    <mergeCell ref="L7:L12"/>
  </mergeCells>
  <pageMargins left="0.75" right="0.75" top="1" bottom="1" header="0.5" footer="0.5"/>
  <pageSetup paperSize="9" orientation="landscape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D1:H82"/>
  <sheetViews>
    <sheetView workbookViewId="0">
      <selection activeCell="D1" sqref="D$1:D$1048576"/>
    </sheetView>
  </sheetViews>
  <sheetFormatPr defaultColWidth="9" defaultRowHeight="13.5" outlineLevelCol="7"/>
  <sheetData>
    <row r="1" ht="15" spans="4:8">
      <c r="D1" s="38" t="s">
        <v>29</v>
      </c>
      <c r="E1" s="21">
        <v>1274</v>
      </c>
      <c r="F1" s="25">
        <v>32</v>
      </c>
      <c r="G1" s="21">
        <v>3287</v>
      </c>
      <c r="H1">
        <v>1</v>
      </c>
    </row>
    <row r="2" ht="16.5" spans="4:8">
      <c r="D2" s="39" t="s">
        <v>17</v>
      </c>
      <c r="E2" s="40" t="s">
        <v>33</v>
      </c>
      <c r="F2" s="40" t="s">
        <v>34</v>
      </c>
      <c r="G2" s="40" t="s">
        <v>35</v>
      </c>
      <c r="H2">
        <v>1</v>
      </c>
    </row>
    <row r="3" ht="15" spans="4:8">
      <c r="D3" s="38" t="s">
        <v>29</v>
      </c>
      <c r="E3" s="21">
        <v>1276</v>
      </c>
      <c r="F3" s="22">
        <v>38</v>
      </c>
      <c r="G3" s="21">
        <v>10607</v>
      </c>
      <c r="H3">
        <v>2</v>
      </c>
    </row>
    <row r="4" ht="16.5" spans="4:8">
      <c r="D4" s="39" t="s">
        <v>17</v>
      </c>
      <c r="E4" s="41" t="s">
        <v>33</v>
      </c>
      <c r="F4" s="41" t="s">
        <v>34</v>
      </c>
      <c r="G4" s="41" t="s">
        <v>35</v>
      </c>
      <c r="H4">
        <v>2</v>
      </c>
    </row>
    <row r="5" ht="15" spans="4:8">
      <c r="D5" s="38" t="s">
        <v>29</v>
      </c>
      <c r="E5" s="27">
        <v>1276</v>
      </c>
      <c r="F5" s="42">
        <v>39</v>
      </c>
      <c r="G5" s="27">
        <v>5194</v>
      </c>
      <c r="H5">
        <v>3</v>
      </c>
    </row>
    <row r="6" ht="16.5" spans="4:8">
      <c r="D6" s="39" t="s">
        <v>17</v>
      </c>
      <c r="E6" s="41" t="s">
        <v>33</v>
      </c>
      <c r="F6" s="41" t="s">
        <v>34</v>
      </c>
      <c r="G6" s="41" t="s">
        <v>35</v>
      </c>
      <c r="H6">
        <v>3</v>
      </c>
    </row>
    <row r="7" ht="15" spans="4:8">
      <c r="D7" s="38" t="s">
        <v>29</v>
      </c>
      <c r="E7" s="27">
        <v>1488</v>
      </c>
      <c r="F7" s="42">
        <v>19</v>
      </c>
      <c r="G7" s="27">
        <v>1868</v>
      </c>
      <c r="H7">
        <v>4</v>
      </c>
    </row>
    <row r="8" ht="16.5" spans="4:8">
      <c r="D8" s="39" t="s">
        <v>17</v>
      </c>
      <c r="E8" s="41" t="s">
        <v>33</v>
      </c>
      <c r="F8" s="41" t="s">
        <v>34</v>
      </c>
      <c r="G8" s="41" t="s">
        <v>35</v>
      </c>
      <c r="H8">
        <v>4</v>
      </c>
    </row>
    <row r="9" ht="15" spans="4:8">
      <c r="D9" s="38" t="s">
        <v>29</v>
      </c>
      <c r="E9" s="27">
        <v>1488</v>
      </c>
      <c r="F9" s="42">
        <v>20</v>
      </c>
      <c r="G9" s="27">
        <v>926</v>
      </c>
      <c r="H9">
        <v>5</v>
      </c>
    </row>
    <row r="10" ht="16.5" spans="4:8">
      <c r="D10" s="39" t="s">
        <v>17</v>
      </c>
      <c r="E10" s="41" t="s">
        <v>33</v>
      </c>
      <c r="F10" s="41" t="s">
        <v>34</v>
      </c>
      <c r="G10" s="41" t="s">
        <v>35</v>
      </c>
      <c r="H10">
        <v>5</v>
      </c>
    </row>
    <row r="11" ht="15" spans="4:8">
      <c r="D11" s="38" t="s">
        <v>29</v>
      </c>
      <c r="E11" s="27">
        <v>1488</v>
      </c>
      <c r="F11" s="43">
        <v>21</v>
      </c>
      <c r="G11" s="27">
        <v>645</v>
      </c>
      <c r="H11">
        <v>6</v>
      </c>
    </row>
    <row r="12" ht="16.5" spans="4:8">
      <c r="D12" s="39" t="s">
        <v>17</v>
      </c>
      <c r="E12" s="41" t="s">
        <v>33</v>
      </c>
      <c r="F12" s="41" t="s">
        <v>34</v>
      </c>
      <c r="G12" s="41" t="s">
        <v>35</v>
      </c>
      <c r="H12">
        <v>6</v>
      </c>
    </row>
    <row r="13" ht="15" spans="4:8">
      <c r="D13" s="38" t="s">
        <v>29</v>
      </c>
      <c r="E13" s="27">
        <v>1508</v>
      </c>
      <c r="F13" s="42">
        <v>19</v>
      </c>
      <c r="G13" s="27">
        <v>1003</v>
      </c>
      <c r="H13">
        <v>7</v>
      </c>
    </row>
    <row r="14" ht="16.5" spans="4:8">
      <c r="D14" s="39" t="s">
        <v>17</v>
      </c>
      <c r="E14" s="41" t="s">
        <v>33</v>
      </c>
      <c r="F14" s="41" t="s">
        <v>34</v>
      </c>
      <c r="G14" s="41" t="s">
        <v>35</v>
      </c>
      <c r="H14">
        <v>7</v>
      </c>
    </row>
    <row r="15" ht="15" spans="4:8">
      <c r="D15" s="38" t="s">
        <v>29</v>
      </c>
      <c r="E15" s="27">
        <v>1613</v>
      </c>
      <c r="F15" s="42">
        <v>36</v>
      </c>
      <c r="G15" s="27">
        <v>2476</v>
      </c>
      <c r="H15">
        <v>8</v>
      </c>
    </row>
    <row r="16" ht="16.5" spans="4:8">
      <c r="D16" s="39" t="s">
        <v>17</v>
      </c>
      <c r="E16" s="41" t="s">
        <v>33</v>
      </c>
      <c r="F16" s="41" t="s">
        <v>34</v>
      </c>
      <c r="G16" s="41" t="s">
        <v>35</v>
      </c>
      <c r="H16">
        <v>8</v>
      </c>
    </row>
    <row r="17" ht="15" spans="4:8">
      <c r="D17" s="38" t="s">
        <v>29</v>
      </c>
      <c r="E17" s="27">
        <v>1613</v>
      </c>
      <c r="F17" s="42">
        <v>37</v>
      </c>
      <c r="G17" s="27">
        <v>791</v>
      </c>
      <c r="H17">
        <v>9</v>
      </c>
    </row>
    <row r="18" ht="16.5" spans="4:8">
      <c r="D18" s="39" t="s">
        <v>17</v>
      </c>
      <c r="E18" s="41" t="s">
        <v>33</v>
      </c>
      <c r="F18" s="41" t="s">
        <v>34</v>
      </c>
      <c r="G18" s="41" t="s">
        <v>35</v>
      </c>
      <c r="H18">
        <v>9</v>
      </c>
    </row>
    <row r="19" ht="15" spans="4:8">
      <c r="D19" s="38" t="s">
        <v>29</v>
      </c>
      <c r="E19" s="21">
        <v>1621</v>
      </c>
      <c r="F19" s="25">
        <v>32</v>
      </c>
      <c r="G19" s="21">
        <v>4846</v>
      </c>
      <c r="H19">
        <v>10</v>
      </c>
    </row>
    <row r="20" ht="16.5" spans="4:8">
      <c r="D20" s="39" t="s">
        <v>17</v>
      </c>
      <c r="E20" s="40" t="s">
        <v>33</v>
      </c>
      <c r="F20" s="40" t="s">
        <v>34</v>
      </c>
      <c r="G20" s="40" t="s">
        <v>35</v>
      </c>
      <c r="H20">
        <v>10</v>
      </c>
    </row>
    <row r="21" ht="15" spans="4:8">
      <c r="D21" s="38" t="s">
        <v>29</v>
      </c>
      <c r="E21" s="21">
        <v>1621</v>
      </c>
      <c r="F21" s="22">
        <v>33</v>
      </c>
      <c r="G21" s="21">
        <v>811</v>
      </c>
      <c r="H21">
        <v>11</v>
      </c>
    </row>
    <row r="22" ht="16.5" spans="4:8">
      <c r="D22" s="39" t="s">
        <v>17</v>
      </c>
      <c r="E22" s="40" t="s">
        <v>33</v>
      </c>
      <c r="F22" s="40" t="s">
        <v>34</v>
      </c>
      <c r="G22" s="40" t="s">
        <v>35</v>
      </c>
      <c r="H22">
        <v>11</v>
      </c>
    </row>
    <row r="23" ht="15" spans="4:8">
      <c r="D23" s="38" t="s">
        <v>29</v>
      </c>
      <c r="E23" s="21">
        <v>1651</v>
      </c>
      <c r="F23" s="22">
        <v>23</v>
      </c>
      <c r="G23" s="21">
        <v>11774</v>
      </c>
      <c r="H23">
        <v>12</v>
      </c>
    </row>
    <row r="24" ht="16.5" spans="4:8">
      <c r="D24" s="39" t="s">
        <v>17</v>
      </c>
      <c r="E24" s="40" t="s">
        <v>33</v>
      </c>
      <c r="F24" s="40" t="s">
        <v>34</v>
      </c>
      <c r="G24" s="40" t="s">
        <v>35</v>
      </c>
      <c r="H24">
        <v>12</v>
      </c>
    </row>
    <row r="25" ht="15" spans="4:8">
      <c r="D25" s="38" t="s">
        <v>29</v>
      </c>
      <c r="E25" s="21">
        <v>1651</v>
      </c>
      <c r="F25" s="22">
        <v>24</v>
      </c>
      <c r="G25" s="21">
        <v>3287</v>
      </c>
      <c r="H25">
        <v>13</v>
      </c>
    </row>
    <row r="26" ht="16.5" spans="4:8">
      <c r="D26" s="39" t="s">
        <v>17</v>
      </c>
      <c r="E26" s="40" t="s">
        <v>33</v>
      </c>
      <c r="F26" s="40" t="s">
        <v>34</v>
      </c>
      <c r="G26" s="40" t="s">
        <v>35</v>
      </c>
      <c r="H26">
        <v>13</v>
      </c>
    </row>
    <row r="27" ht="15" spans="4:8">
      <c r="D27" s="38" t="s">
        <v>29</v>
      </c>
      <c r="E27" s="21">
        <v>1742</v>
      </c>
      <c r="F27" s="22">
        <v>77</v>
      </c>
      <c r="G27" s="21">
        <v>2085</v>
      </c>
      <c r="H27">
        <v>14</v>
      </c>
    </row>
    <row r="28" ht="16.5" spans="4:8">
      <c r="D28" s="39" t="s">
        <v>17</v>
      </c>
      <c r="E28" s="40" t="s">
        <v>33</v>
      </c>
      <c r="F28" s="40" t="s">
        <v>34</v>
      </c>
      <c r="G28" s="40" t="s">
        <v>35</v>
      </c>
      <c r="H28">
        <v>14</v>
      </c>
    </row>
    <row r="29" ht="15" spans="4:8">
      <c r="D29" s="38" t="s">
        <v>29</v>
      </c>
      <c r="E29" s="21">
        <v>1742</v>
      </c>
      <c r="F29" s="22">
        <v>78</v>
      </c>
      <c r="G29" s="21">
        <v>900</v>
      </c>
      <c r="H29">
        <v>15</v>
      </c>
    </row>
    <row r="30" ht="16.5" spans="4:8">
      <c r="D30" s="39" t="s">
        <v>17</v>
      </c>
      <c r="E30" s="40" t="s">
        <v>33</v>
      </c>
      <c r="F30" s="40" t="s">
        <v>34</v>
      </c>
      <c r="G30" s="40" t="s">
        <v>35</v>
      </c>
      <c r="H30">
        <v>15</v>
      </c>
    </row>
    <row r="31" ht="15" spans="4:8">
      <c r="D31" s="38" t="s">
        <v>29</v>
      </c>
      <c r="E31" s="27">
        <v>1824</v>
      </c>
      <c r="F31" s="43">
        <v>2</v>
      </c>
      <c r="G31" s="27">
        <v>889</v>
      </c>
      <c r="H31">
        <v>16</v>
      </c>
    </row>
    <row r="32" ht="16.5" spans="4:8">
      <c r="D32" s="39" t="s">
        <v>17</v>
      </c>
      <c r="E32" s="40" t="s">
        <v>33</v>
      </c>
      <c r="F32" s="40" t="s">
        <v>34</v>
      </c>
      <c r="G32" s="40" t="s">
        <v>35</v>
      </c>
      <c r="H32">
        <v>16</v>
      </c>
    </row>
    <row r="33" ht="15" spans="4:8">
      <c r="D33" s="38" t="s">
        <v>29</v>
      </c>
      <c r="E33" s="21">
        <v>1898</v>
      </c>
      <c r="F33" s="22">
        <v>69</v>
      </c>
      <c r="G33" s="21">
        <v>8705</v>
      </c>
      <c r="H33">
        <v>17</v>
      </c>
    </row>
    <row r="34" ht="16.5" spans="4:8">
      <c r="D34" s="39" t="s">
        <v>17</v>
      </c>
      <c r="E34" s="40" t="s">
        <v>33</v>
      </c>
      <c r="F34" s="40" t="s">
        <v>34</v>
      </c>
      <c r="G34" s="40" t="s">
        <v>35</v>
      </c>
      <c r="H34">
        <v>17</v>
      </c>
    </row>
    <row r="35" ht="15" spans="4:8">
      <c r="D35" s="38" t="s">
        <v>29</v>
      </c>
      <c r="E35" s="21">
        <v>1898</v>
      </c>
      <c r="F35" s="22">
        <v>70</v>
      </c>
      <c r="G35" s="21">
        <v>7332</v>
      </c>
      <c r="H35">
        <v>18</v>
      </c>
    </row>
    <row r="36" ht="16.5" spans="4:8">
      <c r="D36" s="39" t="s">
        <v>17</v>
      </c>
      <c r="E36" s="40" t="s">
        <v>33</v>
      </c>
      <c r="F36" s="40" t="s">
        <v>34</v>
      </c>
      <c r="G36" s="40" t="s">
        <v>35</v>
      </c>
      <c r="H36">
        <v>18</v>
      </c>
    </row>
    <row r="37" ht="15" spans="4:8">
      <c r="D37" s="38" t="s">
        <v>29</v>
      </c>
      <c r="E37" s="21">
        <v>1514</v>
      </c>
      <c r="F37" s="22">
        <v>10</v>
      </c>
      <c r="G37" s="21">
        <v>3930</v>
      </c>
      <c r="H37">
        <v>19</v>
      </c>
    </row>
    <row r="38" ht="16.5" spans="4:8">
      <c r="D38" s="39" t="s">
        <v>17</v>
      </c>
      <c r="E38" s="40" t="s">
        <v>33</v>
      </c>
      <c r="F38" s="40" t="s">
        <v>34</v>
      </c>
      <c r="G38" s="40" t="s">
        <v>35</v>
      </c>
      <c r="H38">
        <v>19</v>
      </c>
    </row>
    <row r="39" ht="15" spans="4:8">
      <c r="D39" s="38" t="s">
        <v>29</v>
      </c>
      <c r="E39" s="21">
        <v>1614</v>
      </c>
      <c r="F39" s="22">
        <v>18</v>
      </c>
      <c r="G39" s="21">
        <v>6707</v>
      </c>
      <c r="H39">
        <v>20</v>
      </c>
    </row>
    <row r="40" ht="16.5" spans="4:8">
      <c r="D40" s="39" t="s">
        <v>17</v>
      </c>
      <c r="E40" s="40" t="s">
        <v>33</v>
      </c>
      <c r="F40" s="40" t="s">
        <v>34</v>
      </c>
      <c r="G40" s="40" t="s">
        <v>35</v>
      </c>
      <c r="H40">
        <v>20</v>
      </c>
    </row>
    <row r="41" ht="15" spans="4:8">
      <c r="D41" s="38" t="s">
        <v>29</v>
      </c>
      <c r="E41" s="21">
        <v>1614</v>
      </c>
      <c r="F41" s="22">
        <v>19</v>
      </c>
      <c r="G41" s="21">
        <v>1872</v>
      </c>
      <c r="H41">
        <v>21</v>
      </c>
    </row>
    <row r="42" ht="16.5" spans="4:8">
      <c r="D42" s="39" t="s">
        <v>17</v>
      </c>
      <c r="E42" s="41" t="s">
        <v>33</v>
      </c>
      <c r="F42" s="41" t="s">
        <v>34</v>
      </c>
      <c r="G42" s="41" t="s">
        <v>35</v>
      </c>
      <c r="H42">
        <v>21</v>
      </c>
    </row>
    <row r="43" ht="15" spans="4:8">
      <c r="D43" s="38" t="s">
        <v>29</v>
      </c>
      <c r="E43" s="27">
        <v>1614</v>
      </c>
      <c r="F43" s="42">
        <v>20</v>
      </c>
      <c r="G43" s="27">
        <v>2382</v>
      </c>
      <c r="H43">
        <v>22</v>
      </c>
    </row>
    <row r="44" ht="16.5" spans="4:8">
      <c r="D44" s="39" t="s">
        <v>17</v>
      </c>
      <c r="E44" s="41" t="s">
        <v>33</v>
      </c>
      <c r="F44" s="41" t="s">
        <v>34</v>
      </c>
      <c r="G44" s="41" t="s">
        <v>35</v>
      </c>
      <c r="H44">
        <v>22</v>
      </c>
    </row>
    <row r="45" ht="15" spans="4:8">
      <c r="D45" s="38" t="s">
        <v>29</v>
      </c>
      <c r="E45" s="27">
        <v>1638</v>
      </c>
      <c r="F45" s="42">
        <v>42</v>
      </c>
      <c r="G45" s="27">
        <v>6406</v>
      </c>
      <c r="H45">
        <v>23</v>
      </c>
    </row>
    <row r="46" ht="16.5" spans="4:8">
      <c r="D46" s="39" t="s">
        <v>17</v>
      </c>
      <c r="E46" s="41" t="s">
        <v>33</v>
      </c>
      <c r="F46" s="41" t="s">
        <v>34</v>
      </c>
      <c r="G46" s="41" t="s">
        <v>35</v>
      </c>
      <c r="H46">
        <v>23</v>
      </c>
    </row>
    <row r="47" ht="15" spans="4:8">
      <c r="D47" s="38" t="s">
        <v>29</v>
      </c>
      <c r="E47" s="27">
        <v>1638</v>
      </c>
      <c r="F47" s="43">
        <v>43</v>
      </c>
      <c r="G47" s="27">
        <v>3422</v>
      </c>
      <c r="H47">
        <v>24</v>
      </c>
    </row>
    <row r="48" ht="16.5" spans="4:8">
      <c r="D48" s="39" t="s">
        <v>17</v>
      </c>
      <c r="E48" s="41" t="s">
        <v>33</v>
      </c>
      <c r="F48" s="41" t="s">
        <v>34</v>
      </c>
      <c r="G48" s="41" t="s">
        <v>35</v>
      </c>
      <c r="H48">
        <v>24</v>
      </c>
    </row>
    <row r="49" ht="15" spans="4:8">
      <c r="D49" s="38" t="s">
        <v>29</v>
      </c>
      <c r="E49" s="27">
        <v>1803</v>
      </c>
      <c r="F49" s="43">
        <v>96</v>
      </c>
      <c r="G49" s="27">
        <v>6761</v>
      </c>
      <c r="H49">
        <v>25</v>
      </c>
    </row>
    <row r="50" ht="16.5" spans="4:8">
      <c r="D50" s="39" t="s">
        <v>17</v>
      </c>
      <c r="E50" s="41" t="s">
        <v>33</v>
      </c>
      <c r="F50" s="41" t="s">
        <v>34</v>
      </c>
      <c r="G50" s="41" t="s">
        <v>35</v>
      </c>
      <c r="H50">
        <v>25</v>
      </c>
    </row>
    <row r="51" ht="15" spans="4:8">
      <c r="D51" s="38" t="s">
        <v>29</v>
      </c>
      <c r="E51" s="27">
        <v>1803</v>
      </c>
      <c r="F51" s="42">
        <v>97</v>
      </c>
      <c r="G51" s="27">
        <v>2600</v>
      </c>
      <c r="H51">
        <v>26</v>
      </c>
    </row>
    <row r="52" ht="16.5" spans="4:8">
      <c r="D52" s="39" t="s">
        <v>17</v>
      </c>
      <c r="E52" s="41" t="s">
        <v>33</v>
      </c>
      <c r="F52" s="41" t="s">
        <v>34</v>
      </c>
      <c r="G52" s="41" t="s">
        <v>35</v>
      </c>
      <c r="H52">
        <v>26</v>
      </c>
    </row>
    <row r="53" ht="15" spans="4:8">
      <c r="D53" s="38" t="s">
        <v>29</v>
      </c>
      <c r="E53" s="27">
        <v>1805</v>
      </c>
      <c r="F53" s="42">
        <v>42</v>
      </c>
      <c r="G53" s="27">
        <v>8672</v>
      </c>
      <c r="H53">
        <v>27</v>
      </c>
    </row>
    <row r="54" ht="16.5" spans="4:8">
      <c r="D54" s="39" t="s">
        <v>17</v>
      </c>
      <c r="E54" s="41" t="s">
        <v>33</v>
      </c>
      <c r="F54" s="41" t="s">
        <v>34</v>
      </c>
      <c r="G54" s="41" t="s">
        <v>35</v>
      </c>
      <c r="H54">
        <v>27</v>
      </c>
    </row>
    <row r="55" ht="15" spans="4:8">
      <c r="D55" s="38" t="s">
        <v>29</v>
      </c>
      <c r="E55" s="27">
        <v>1805</v>
      </c>
      <c r="F55" s="42">
        <v>43</v>
      </c>
      <c r="G55" s="27">
        <v>3203</v>
      </c>
      <c r="H55">
        <v>28</v>
      </c>
    </row>
    <row r="56" ht="16.5" spans="4:8">
      <c r="D56" s="39" t="s">
        <v>17</v>
      </c>
      <c r="E56" s="41" t="s">
        <v>33</v>
      </c>
      <c r="F56" s="41" t="s">
        <v>34</v>
      </c>
      <c r="G56" s="41" t="s">
        <v>35</v>
      </c>
      <c r="H56">
        <v>28</v>
      </c>
    </row>
    <row r="57" ht="15" spans="4:8">
      <c r="D57" s="38" t="s">
        <v>29</v>
      </c>
      <c r="E57" s="27">
        <v>1805</v>
      </c>
      <c r="F57" s="42">
        <v>44</v>
      </c>
      <c r="G57" s="27">
        <v>1248</v>
      </c>
      <c r="H57">
        <v>29</v>
      </c>
    </row>
    <row r="58" ht="16.5" spans="4:8">
      <c r="D58" s="39" t="s">
        <v>17</v>
      </c>
      <c r="E58" s="41" t="s">
        <v>33</v>
      </c>
      <c r="F58" s="41" t="s">
        <v>34</v>
      </c>
      <c r="G58" s="41" t="s">
        <v>35</v>
      </c>
      <c r="H58">
        <v>29</v>
      </c>
    </row>
    <row r="59" ht="15" spans="4:8">
      <c r="D59" s="38" t="s">
        <v>29</v>
      </c>
      <c r="E59" s="27">
        <v>1912</v>
      </c>
      <c r="F59" s="43">
        <v>42</v>
      </c>
      <c r="G59" s="27">
        <v>1409</v>
      </c>
      <c r="H59">
        <v>30</v>
      </c>
    </row>
    <row r="60" ht="16.5" spans="4:8">
      <c r="D60" s="39" t="s">
        <v>17</v>
      </c>
      <c r="E60" s="41" t="s">
        <v>33</v>
      </c>
      <c r="F60" s="41" t="s">
        <v>34</v>
      </c>
      <c r="G60" s="41" t="s">
        <v>35</v>
      </c>
      <c r="H60">
        <v>30</v>
      </c>
    </row>
    <row r="61" ht="15" spans="4:8">
      <c r="D61" s="38" t="s">
        <v>29</v>
      </c>
      <c r="E61" s="27">
        <v>1283</v>
      </c>
      <c r="F61" s="42">
        <v>48</v>
      </c>
      <c r="G61" s="27">
        <v>6209</v>
      </c>
      <c r="H61">
        <v>31</v>
      </c>
    </row>
    <row r="62" ht="16.5" spans="4:8">
      <c r="D62" s="39" t="s">
        <v>17</v>
      </c>
      <c r="E62" s="41" t="s">
        <v>33</v>
      </c>
      <c r="F62" s="41" t="s">
        <v>34</v>
      </c>
      <c r="G62" s="41" t="s">
        <v>35</v>
      </c>
      <c r="H62">
        <v>31</v>
      </c>
    </row>
    <row r="63" ht="15" spans="4:8">
      <c r="D63" s="38" t="s">
        <v>29</v>
      </c>
      <c r="E63" s="27">
        <v>1487</v>
      </c>
      <c r="F63" s="42">
        <v>60</v>
      </c>
      <c r="G63" s="27">
        <v>2746</v>
      </c>
      <c r="H63">
        <v>32</v>
      </c>
    </row>
    <row r="64" ht="16.5" spans="4:8">
      <c r="D64" s="39" t="s">
        <v>17</v>
      </c>
      <c r="E64" s="41" t="s">
        <v>33</v>
      </c>
      <c r="F64" s="41" t="s">
        <v>34</v>
      </c>
      <c r="G64" s="41" t="s">
        <v>35</v>
      </c>
      <c r="H64">
        <v>32</v>
      </c>
    </row>
    <row r="65" ht="15" spans="4:8">
      <c r="D65" s="38" t="s">
        <v>29</v>
      </c>
      <c r="E65" s="27">
        <v>1487</v>
      </c>
      <c r="F65" s="43">
        <v>61</v>
      </c>
      <c r="G65" s="27">
        <v>3520</v>
      </c>
      <c r="H65">
        <v>33</v>
      </c>
    </row>
    <row r="66" ht="16.5" spans="4:8">
      <c r="D66" s="39" t="s">
        <v>17</v>
      </c>
      <c r="E66" s="41" t="s">
        <v>33</v>
      </c>
      <c r="F66" s="41" t="s">
        <v>34</v>
      </c>
      <c r="G66" s="41" t="s">
        <v>35</v>
      </c>
      <c r="H66">
        <v>33</v>
      </c>
    </row>
    <row r="67" ht="15" spans="4:8">
      <c r="D67" s="38" t="s">
        <v>29</v>
      </c>
      <c r="E67" s="27">
        <v>1487</v>
      </c>
      <c r="F67" s="43">
        <v>62</v>
      </c>
      <c r="G67" s="27">
        <v>2085</v>
      </c>
      <c r="H67">
        <v>34</v>
      </c>
    </row>
    <row r="68" ht="16.5" spans="4:8">
      <c r="D68" s="39" t="s">
        <v>17</v>
      </c>
      <c r="E68" s="41" t="s">
        <v>33</v>
      </c>
      <c r="F68" s="41" t="s">
        <v>34</v>
      </c>
      <c r="G68" s="41" t="s">
        <v>35</v>
      </c>
      <c r="H68">
        <v>34</v>
      </c>
    </row>
    <row r="69" ht="15" spans="4:8">
      <c r="D69" s="38" t="s">
        <v>29</v>
      </c>
      <c r="E69" s="27">
        <v>1284</v>
      </c>
      <c r="F69" s="42">
        <v>51</v>
      </c>
      <c r="G69" s="27">
        <v>2975</v>
      </c>
      <c r="H69">
        <v>35</v>
      </c>
    </row>
    <row r="70" ht="16.5" spans="4:8">
      <c r="D70" s="39" t="s">
        <v>17</v>
      </c>
      <c r="E70" s="41" t="s">
        <v>33</v>
      </c>
      <c r="F70" s="41" t="s">
        <v>34</v>
      </c>
      <c r="G70" s="41" t="s">
        <v>35</v>
      </c>
      <c r="H70">
        <v>35</v>
      </c>
    </row>
    <row r="71" ht="15" spans="4:8">
      <c r="D71" s="38" t="s">
        <v>29</v>
      </c>
      <c r="E71" s="27">
        <v>1284</v>
      </c>
      <c r="F71" s="43">
        <v>52</v>
      </c>
      <c r="G71" s="27">
        <v>2206</v>
      </c>
      <c r="H71">
        <v>36</v>
      </c>
    </row>
    <row r="72" ht="16.5" spans="4:8">
      <c r="D72" s="39" t="s">
        <v>17</v>
      </c>
      <c r="E72" s="41" t="s">
        <v>33</v>
      </c>
      <c r="F72" s="41" t="s">
        <v>34</v>
      </c>
      <c r="G72" s="41" t="s">
        <v>35</v>
      </c>
      <c r="H72">
        <v>36</v>
      </c>
    </row>
    <row r="73" ht="15" spans="4:8">
      <c r="D73" s="38" t="s">
        <v>29</v>
      </c>
      <c r="E73" s="27">
        <v>1285</v>
      </c>
      <c r="F73" s="42">
        <v>46</v>
      </c>
      <c r="G73" s="27">
        <v>973</v>
      </c>
      <c r="H73">
        <v>37</v>
      </c>
    </row>
    <row r="74" ht="16.5" spans="4:8">
      <c r="D74" s="39" t="s">
        <v>17</v>
      </c>
      <c r="E74" s="41" t="s">
        <v>33</v>
      </c>
      <c r="F74" s="41" t="s">
        <v>34</v>
      </c>
      <c r="G74" s="41" t="s">
        <v>35</v>
      </c>
      <c r="H74">
        <v>37</v>
      </c>
    </row>
    <row r="75" ht="15" spans="4:8">
      <c r="D75" s="38" t="s">
        <v>29</v>
      </c>
      <c r="E75" s="27">
        <v>1285</v>
      </c>
      <c r="F75" s="42">
        <v>47</v>
      </c>
      <c r="G75" s="27">
        <v>750</v>
      </c>
      <c r="H75">
        <v>38</v>
      </c>
    </row>
    <row r="76" ht="16.5" spans="4:8">
      <c r="D76" s="39" t="s">
        <v>17</v>
      </c>
      <c r="E76" s="41" t="s">
        <v>33</v>
      </c>
      <c r="F76" s="41" t="s">
        <v>34</v>
      </c>
      <c r="G76" s="41" t="s">
        <v>35</v>
      </c>
      <c r="H76">
        <v>38</v>
      </c>
    </row>
    <row r="77" ht="15" spans="4:8">
      <c r="D77" s="38" t="s">
        <v>29</v>
      </c>
      <c r="E77" s="27">
        <v>1623</v>
      </c>
      <c r="F77" s="42">
        <v>48</v>
      </c>
      <c r="G77" s="27">
        <v>10348</v>
      </c>
      <c r="H77">
        <v>39</v>
      </c>
    </row>
    <row r="78" ht="16.5" spans="4:8">
      <c r="D78" s="39" t="s">
        <v>17</v>
      </c>
      <c r="E78" s="41" t="s">
        <v>33</v>
      </c>
      <c r="F78" s="41" t="s">
        <v>34</v>
      </c>
      <c r="G78" s="41" t="s">
        <v>35</v>
      </c>
      <c r="H78">
        <v>39</v>
      </c>
    </row>
    <row r="79" ht="15" spans="4:8">
      <c r="D79" s="38" t="s">
        <v>29</v>
      </c>
      <c r="E79" s="27">
        <v>1623</v>
      </c>
      <c r="F79" s="42">
        <v>49</v>
      </c>
      <c r="G79" s="27">
        <v>3869</v>
      </c>
      <c r="H79">
        <v>40</v>
      </c>
    </row>
    <row r="80" ht="16.5" spans="4:8">
      <c r="D80" s="39" t="s">
        <v>17</v>
      </c>
      <c r="E80" s="41" t="s">
        <v>33</v>
      </c>
      <c r="F80" s="41" t="s">
        <v>34</v>
      </c>
      <c r="G80" s="41" t="s">
        <v>35</v>
      </c>
      <c r="H80">
        <v>40</v>
      </c>
    </row>
    <row r="81" ht="15" spans="4:8">
      <c r="D81" s="38" t="s">
        <v>29</v>
      </c>
      <c r="E81" s="27">
        <v>1816</v>
      </c>
      <c r="F81" s="42">
        <v>28</v>
      </c>
      <c r="G81" s="27">
        <v>10348</v>
      </c>
      <c r="H81">
        <v>41</v>
      </c>
    </row>
    <row r="82" ht="16.5" spans="4:8">
      <c r="D82" s="39" t="s">
        <v>17</v>
      </c>
      <c r="E82" s="41" t="s">
        <v>33</v>
      </c>
      <c r="F82" s="41" t="s">
        <v>34</v>
      </c>
      <c r="G82" s="41" t="s">
        <v>35</v>
      </c>
      <c r="H82">
        <v>41</v>
      </c>
    </row>
  </sheetData>
  <sortState ref="D1:H82">
    <sortCondition ref="H1"/>
  </sortState>
  <pageMargins left="0.75" right="0.75" top="1" bottom="1" header="0.5" footer="0.5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1"/>
  <sheetViews>
    <sheetView workbookViewId="0">
      <selection activeCell="Q28" sqref="Q28"/>
    </sheetView>
  </sheetViews>
  <sheetFormatPr defaultColWidth="9" defaultRowHeight="13.5"/>
  <cols>
    <col min="1" max="1" width="15.75" style="1" customWidth="1"/>
    <col min="2" max="16384" width="9" style="1"/>
  </cols>
  <sheetData>
    <row r="1" s="1" customFormat="1" ht="26.25" spans="1:1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="1" customFormat="1" ht="26.25" spans="1:13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="1" customFormat="1" ht="15.75" spans="1:13">
      <c r="A3" s="3"/>
      <c r="B3" s="3"/>
      <c r="C3" s="3"/>
      <c r="D3" s="3"/>
      <c r="E3" s="4" t="s">
        <v>2</v>
      </c>
      <c r="F3" s="5" t="s">
        <v>42</v>
      </c>
      <c r="G3" s="5"/>
      <c r="H3" s="6"/>
      <c r="I3" s="28"/>
      <c r="J3" s="28"/>
      <c r="K3" s="28"/>
      <c r="L3" s="28"/>
      <c r="M3" s="3"/>
    </row>
    <row r="4" s="1" customFormat="1" ht="15.75" spans="1:13">
      <c r="A4" s="3"/>
      <c r="B4" s="3"/>
      <c r="C4" s="3"/>
      <c r="D4" s="3"/>
      <c r="E4" s="4" t="s">
        <v>3</v>
      </c>
      <c r="F4" s="7" t="s">
        <v>43</v>
      </c>
      <c r="G4" s="7"/>
      <c r="H4" s="8"/>
      <c r="I4" s="8"/>
      <c r="J4" s="8"/>
      <c r="K4" s="29"/>
      <c r="L4" s="29"/>
      <c r="M4" s="29"/>
    </row>
    <row r="5" s="1" customFormat="1" ht="25.5" spans="1:13">
      <c r="A5" s="9" t="s">
        <v>5</v>
      </c>
      <c r="B5" s="10" t="s">
        <v>6</v>
      </c>
      <c r="C5" s="10" t="s">
        <v>7</v>
      </c>
      <c r="D5" s="10" t="s">
        <v>8</v>
      </c>
      <c r="E5" s="11" t="s">
        <v>9</v>
      </c>
      <c r="F5" s="12" t="s">
        <v>10</v>
      </c>
      <c r="G5" s="12" t="s">
        <v>11</v>
      </c>
      <c r="H5" s="12" t="s">
        <v>12</v>
      </c>
      <c r="I5" s="30" t="s">
        <v>13</v>
      </c>
      <c r="J5" s="31" t="s">
        <v>14</v>
      </c>
      <c r="K5" s="31" t="s">
        <v>15</v>
      </c>
      <c r="L5" s="10" t="s">
        <v>16</v>
      </c>
      <c r="M5" s="32"/>
    </row>
    <row r="6" s="1" customFormat="1" ht="16" customHeight="1" spans="1:13">
      <c r="A6" s="13"/>
      <c r="B6" s="14" t="s">
        <v>17</v>
      </c>
      <c r="C6" s="15" t="s">
        <v>18</v>
      </c>
      <c r="D6" s="15" t="s">
        <v>19</v>
      </c>
      <c r="E6" s="16" t="s">
        <v>20</v>
      </c>
      <c r="F6" s="17" t="s">
        <v>21</v>
      </c>
      <c r="G6" s="18" t="s">
        <v>22</v>
      </c>
      <c r="H6" s="18" t="s">
        <v>23</v>
      </c>
      <c r="I6" s="33" t="s">
        <v>24</v>
      </c>
      <c r="J6" s="34" t="s">
        <v>25</v>
      </c>
      <c r="K6" s="34" t="s">
        <v>26</v>
      </c>
      <c r="L6" s="35" t="s">
        <v>27</v>
      </c>
      <c r="M6" s="32"/>
    </row>
    <row r="7" s="1" customFormat="1" ht="15" spans="1:13">
      <c r="A7" s="19" t="s">
        <v>28</v>
      </c>
      <c r="B7" s="20" t="s">
        <v>29</v>
      </c>
      <c r="C7" s="21">
        <v>1284</v>
      </c>
      <c r="D7" s="22">
        <v>51</v>
      </c>
      <c r="E7" s="23"/>
      <c r="F7" s="21">
        <v>2975</v>
      </c>
      <c r="G7" s="24">
        <f>F7*0.02</f>
        <v>59.5</v>
      </c>
      <c r="H7" s="24">
        <f>SUM(F7:G7)</f>
        <v>3034.5</v>
      </c>
      <c r="I7" s="36" t="s">
        <v>30</v>
      </c>
      <c r="J7" s="20">
        <v>1.6</v>
      </c>
      <c r="K7" s="20">
        <v>2</v>
      </c>
      <c r="L7" s="20" t="s">
        <v>41</v>
      </c>
      <c r="M7" s="37"/>
    </row>
    <row r="8" s="1" customFormat="1" ht="15" spans="1:13">
      <c r="A8" s="19"/>
      <c r="B8" s="20"/>
      <c r="C8" s="21">
        <v>1284</v>
      </c>
      <c r="D8" s="22">
        <v>51</v>
      </c>
      <c r="E8" s="23"/>
      <c r="F8" s="21">
        <v>2975</v>
      </c>
      <c r="G8" s="24">
        <f t="shared" ref="G8:G21" si="0">F8*0.02</f>
        <v>59.5</v>
      </c>
      <c r="H8" s="24">
        <f t="shared" ref="H8:H21" si="1">SUM(F8:G8)</f>
        <v>3034.5</v>
      </c>
      <c r="I8" s="36"/>
      <c r="J8" s="20"/>
      <c r="K8" s="20"/>
      <c r="L8" s="20"/>
      <c r="M8" s="37"/>
    </row>
    <row r="9" s="1" customFormat="1" ht="15" spans="1:13">
      <c r="A9" s="19"/>
      <c r="B9" s="20"/>
      <c r="C9" s="21">
        <v>1284</v>
      </c>
      <c r="D9" s="25">
        <v>52</v>
      </c>
      <c r="E9" s="23"/>
      <c r="F9" s="21">
        <v>2206</v>
      </c>
      <c r="G9" s="24">
        <f t="shared" si="0"/>
        <v>44.12</v>
      </c>
      <c r="H9" s="24">
        <f t="shared" si="1"/>
        <v>2250.12</v>
      </c>
      <c r="I9" s="36"/>
      <c r="J9" s="20"/>
      <c r="K9" s="20"/>
      <c r="L9" s="20"/>
      <c r="M9" s="37"/>
    </row>
    <row r="10" s="1" customFormat="1" ht="15" spans="1:13">
      <c r="A10" s="19"/>
      <c r="B10" s="20"/>
      <c r="C10" s="21">
        <v>1284</v>
      </c>
      <c r="D10" s="25">
        <v>52</v>
      </c>
      <c r="E10" s="23"/>
      <c r="F10" s="21">
        <v>2206</v>
      </c>
      <c r="G10" s="24">
        <f t="shared" si="0"/>
        <v>44.12</v>
      </c>
      <c r="H10" s="24">
        <f t="shared" si="1"/>
        <v>2250.12</v>
      </c>
      <c r="I10" s="36"/>
      <c r="J10" s="20"/>
      <c r="K10" s="20"/>
      <c r="L10" s="20"/>
      <c r="M10" s="37"/>
    </row>
    <row r="11" s="1" customFormat="1" ht="15" spans="1:13">
      <c r="A11" s="19"/>
      <c r="B11" s="20"/>
      <c r="C11" s="21">
        <v>1285</v>
      </c>
      <c r="D11" s="22">
        <v>46</v>
      </c>
      <c r="E11" s="23"/>
      <c r="F11" s="21">
        <v>973</v>
      </c>
      <c r="G11" s="24">
        <f t="shared" si="0"/>
        <v>19.46</v>
      </c>
      <c r="H11" s="24">
        <f t="shared" si="1"/>
        <v>992.46</v>
      </c>
      <c r="I11" s="36"/>
      <c r="J11" s="20"/>
      <c r="K11" s="20"/>
      <c r="L11" s="20"/>
      <c r="M11" s="37"/>
    </row>
    <row r="12" s="1" customFormat="1" ht="15" spans="1:13">
      <c r="A12" s="19"/>
      <c r="B12" s="20"/>
      <c r="C12" s="21">
        <v>1285</v>
      </c>
      <c r="D12" s="22">
        <v>46</v>
      </c>
      <c r="E12" s="23"/>
      <c r="F12" s="21">
        <v>973</v>
      </c>
      <c r="G12" s="24">
        <f t="shared" si="0"/>
        <v>19.46</v>
      </c>
      <c r="H12" s="24">
        <f t="shared" si="1"/>
        <v>992.46</v>
      </c>
      <c r="I12" s="36"/>
      <c r="J12" s="20"/>
      <c r="K12" s="20"/>
      <c r="L12" s="20"/>
      <c r="M12" s="37"/>
    </row>
    <row r="13" s="1" customFormat="1" ht="15" spans="1:13">
      <c r="A13" s="19"/>
      <c r="B13" s="20"/>
      <c r="C13" s="21">
        <v>1285</v>
      </c>
      <c r="D13" s="22">
        <v>47</v>
      </c>
      <c r="E13" s="23"/>
      <c r="F13" s="21">
        <v>750</v>
      </c>
      <c r="G13" s="24">
        <f t="shared" si="0"/>
        <v>15</v>
      </c>
      <c r="H13" s="24">
        <f t="shared" si="1"/>
        <v>765</v>
      </c>
      <c r="I13" s="36"/>
      <c r="J13" s="20"/>
      <c r="K13" s="20"/>
      <c r="L13" s="20"/>
      <c r="M13" s="37"/>
    </row>
    <row r="14" s="1" customFormat="1" ht="15" spans="1:13">
      <c r="A14" s="19"/>
      <c r="B14" s="20"/>
      <c r="C14" s="21">
        <v>1285</v>
      </c>
      <c r="D14" s="22">
        <v>47</v>
      </c>
      <c r="E14" s="23"/>
      <c r="F14" s="21">
        <v>750</v>
      </c>
      <c r="G14" s="24">
        <f t="shared" si="0"/>
        <v>15</v>
      </c>
      <c r="H14" s="24">
        <f t="shared" si="1"/>
        <v>765</v>
      </c>
      <c r="I14" s="36"/>
      <c r="J14" s="20"/>
      <c r="K14" s="20"/>
      <c r="L14" s="20"/>
      <c r="M14" s="37"/>
    </row>
    <row r="15" s="1" customFormat="1" ht="15" spans="1:13">
      <c r="A15" s="19"/>
      <c r="B15" s="20"/>
      <c r="C15" s="21">
        <v>1623</v>
      </c>
      <c r="D15" s="22">
        <v>48</v>
      </c>
      <c r="E15" s="23"/>
      <c r="F15" s="21">
        <v>10348</v>
      </c>
      <c r="G15" s="24">
        <f t="shared" si="0"/>
        <v>206.96</v>
      </c>
      <c r="H15" s="24">
        <f t="shared" si="1"/>
        <v>10554.96</v>
      </c>
      <c r="I15" s="36"/>
      <c r="J15" s="20"/>
      <c r="K15" s="20"/>
      <c r="L15" s="20"/>
      <c r="M15" s="37"/>
    </row>
    <row r="16" s="1" customFormat="1" ht="15" spans="1:13">
      <c r="A16" s="19"/>
      <c r="B16" s="20"/>
      <c r="C16" s="21">
        <v>1623</v>
      </c>
      <c r="D16" s="22">
        <v>48</v>
      </c>
      <c r="E16" s="23"/>
      <c r="F16" s="21">
        <v>10348</v>
      </c>
      <c r="G16" s="24">
        <f t="shared" si="0"/>
        <v>206.96</v>
      </c>
      <c r="H16" s="24">
        <f t="shared" si="1"/>
        <v>10554.96</v>
      </c>
      <c r="I16" s="36"/>
      <c r="J16" s="20"/>
      <c r="K16" s="20"/>
      <c r="L16" s="20"/>
      <c r="M16" s="37"/>
    </row>
    <row r="17" s="1" customFormat="1" ht="15" spans="1:13">
      <c r="A17" s="19"/>
      <c r="B17" s="20"/>
      <c r="C17" s="21">
        <v>1623</v>
      </c>
      <c r="D17" s="22">
        <v>49</v>
      </c>
      <c r="E17" s="23"/>
      <c r="F17" s="21">
        <v>3869</v>
      </c>
      <c r="G17" s="24">
        <f t="shared" si="0"/>
        <v>77.38</v>
      </c>
      <c r="H17" s="24">
        <f t="shared" si="1"/>
        <v>3946.38</v>
      </c>
      <c r="I17" s="36"/>
      <c r="J17" s="20"/>
      <c r="K17" s="20"/>
      <c r="L17" s="20"/>
      <c r="M17" s="37"/>
    </row>
    <row r="18" s="1" customFormat="1" ht="15" spans="1:13">
      <c r="A18" s="19"/>
      <c r="B18" s="20"/>
      <c r="C18" s="21">
        <v>1623</v>
      </c>
      <c r="D18" s="22">
        <v>49</v>
      </c>
      <c r="E18" s="23"/>
      <c r="F18" s="21">
        <v>3869</v>
      </c>
      <c r="G18" s="24">
        <f t="shared" si="0"/>
        <v>77.38</v>
      </c>
      <c r="H18" s="24">
        <f t="shared" si="1"/>
        <v>3946.38</v>
      </c>
      <c r="I18" s="36"/>
      <c r="J18" s="20"/>
      <c r="K18" s="20"/>
      <c r="L18" s="20"/>
      <c r="M18" s="37"/>
    </row>
    <row r="19" s="1" customFormat="1" ht="15" spans="1:13">
      <c r="A19" s="19"/>
      <c r="B19" s="20"/>
      <c r="C19" s="21">
        <v>1816</v>
      </c>
      <c r="D19" s="22">
        <v>28</v>
      </c>
      <c r="E19" s="23"/>
      <c r="F19" s="21">
        <v>10348</v>
      </c>
      <c r="G19" s="24">
        <f t="shared" si="0"/>
        <v>206.96</v>
      </c>
      <c r="H19" s="24">
        <f t="shared" si="1"/>
        <v>10554.96</v>
      </c>
      <c r="I19" s="36"/>
      <c r="J19" s="20"/>
      <c r="K19" s="20"/>
      <c r="L19" s="20"/>
      <c r="M19" s="37"/>
    </row>
    <row r="20" s="1" customFormat="1" ht="15" spans="1:13">
      <c r="A20" s="19"/>
      <c r="B20" s="20"/>
      <c r="C20" s="21">
        <v>1816</v>
      </c>
      <c r="D20" s="22">
        <v>28</v>
      </c>
      <c r="E20" s="23"/>
      <c r="F20" s="21">
        <v>10348</v>
      </c>
      <c r="G20" s="24">
        <f t="shared" si="0"/>
        <v>206.96</v>
      </c>
      <c r="H20" s="24">
        <f t="shared" si="1"/>
        <v>10554.96</v>
      </c>
      <c r="I20" s="36"/>
      <c r="J20" s="20"/>
      <c r="K20" s="20"/>
      <c r="L20" s="20"/>
      <c r="M20" s="37"/>
    </row>
    <row r="21" s="1" customFormat="1" ht="15" spans="1:12">
      <c r="A21" s="20" t="s">
        <v>32</v>
      </c>
      <c r="B21" s="26"/>
      <c r="C21" s="26"/>
      <c r="D21" s="26"/>
      <c r="E21" s="26"/>
      <c r="F21" s="27">
        <f>SUM(F7:F20)</f>
        <v>62938</v>
      </c>
      <c r="G21" s="24">
        <f t="shared" si="0"/>
        <v>1258.76</v>
      </c>
      <c r="H21" s="24">
        <f t="shared" si="1"/>
        <v>64196.76</v>
      </c>
      <c r="I21" s="26"/>
      <c r="J21" s="26"/>
      <c r="K21" s="26"/>
      <c r="L21" s="26"/>
    </row>
  </sheetData>
  <mergeCells count="12">
    <mergeCell ref="A1:M1"/>
    <mergeCell ref="A2:M2"/>
    <mergeCell ref="F3:G3"/>
    <mergeCell ref="F4:G4"/>
    <mergeCell ref="H4:J4"/>
    <mergeCell ref="A5:A6"/>
    <mergeCell ref="A7:A20"/>
    <mergeCell ref="B7:B20"/>
    <mergeCell ref="I7:I20"/>
    <mergeCell ref="J7:J20"/>
    <mergeCell ref="K7:K20"/>
    <mergeCell ref="L7:L20"/>
  </mergeCells>
  <pageMargins left="0.75" right="0.75" top="1" bottom="1" header="0.5" footer="0.5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山东孟庆宝</vt:lpstr>
      <vt:lpstr>Sheet3</vt:lpstr>
      <vt:lpstr>盐城徐建明</vt:lpstr>
      <vt:lpstr>淄博胡均业</vt:lpstr>
      <vt:lpstr>淄博王文娟</vt:lpstr>
      <vt:lpstr>Sheet8</vt:lpstr>
      <vt:lpstr>Sheet9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WPS_1650850909</cp:lastModifiedBy>
  <dcterms:created xsi:type="dcterms:W3CDTF">2025-10-15T16:08:00Z</dcterms:created>
  <dcterms:modified xsi:type="dcterms:W3CDTF">2025-10-17T11:59:48Z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A35B7081B23A4554B1F2EB4283CDC735_11</vt:lpwstr>
  </property>
  <property fmtid="{D5CDD505-2E9C-101B-9397-08002B2CF9AE}" pid="3" name="KSOProductBuildVer">
    <vt:lpwstr>2052-12.1.0.23125</vt:lpwstr>
  </property>
</Properties>
</file>