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activeTab="1"/>
  </bookViews>
  <sheets>
    <sheet name="凯茵服饰" sheetId="1" r:id="rId1"/>
    <sheet name="泓远服装" sheetId="2" r:id="rId2"/>
    <sheet name="Sheet3" sheetId="3" r:id="rId3"/>
  </sheets>
  <definedNames>
    <definedName name="_xlnm._FilterDatabase" localSheetId="0" hidden="1">凯茵服饰!$A$1:$M$19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<sst xmlns="http://schemas.openxmlformats.org/spreadsheetml/2006/main" count="475" uniqueCount="71">
  <si>
    <r>
      <rPr>
        <b/>
        <sz val="20"/>
        <color indexed="8"/>
        <rFont val="宋体"/>
        <charset val="134"/>
      </rPr>
      <t xml:space="preserve">上 海 汭 珩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</si>
  <si>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0"/>
      </rPr>
      <t>ruihengPackaging 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</si>
  <si>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rFont val="Calibri"/>
        <charset val="0"/>
      </rPr>
      <t xml:space="preserve">Shipping Date </t>
    </r>
    <r>
      <rPr>
        <b/>
        <sz val="11"/>
        <rFont val="宋体"/>
        <charset val="134"/>
      </rPr>
      <t>发货日期</t>
    </r>
    <r>
      <rPr>
        <b/>
        <sz val="11"/>
        <rFont val="Calibri"/>
        <charset val="0"/>
      </rPr>
      <t>:</t>
    </r>
  </si>
  <si>
    <r>
      <rPr>
        <b/>
        <sz val="11"/>
        <rFont val="宋体"/>
        <charset val="134"/>
      </rPr>
      <t>快递单号</t>
    </r>
    <r>
      <rPr>
        <b/>
        <sz val="11"/>
        <rFont val="Calibri"/>
        <charset val="0"/>
      </rPr>
      <t>:</t>
    </r>
  </si>
  <si>
    <t>SF3290819889847</t>
  </si>
  <si>
    <t>合同号</t>
  </si>
  <si>
    <t>Item Code</t>
  </si>
  <si>
    <t>Style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</si>
  <si>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</si>
  <si>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</si>
  <si>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</si>
  <si>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</si>
  <si>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</si>
  <si>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</si>
  <si>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</si>
  <si>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</si>
  <si>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</si>
  <si>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</t>
  </si>
  <si>
    <t>款号/订单号</t>
  </si>
  <si>
    <t>颜色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</si>
  <si>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</si>
  <si>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</si>
  <si>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</si>
  <si>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</si>
  <si>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0"/>
      </rPr>
      <t>/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</si>
  <si>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0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</si>
  <si>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0"/>
      </rPr>
      <t>)</t>
    </r>
  </si>
  <si>
    <t>备注</t>
  </si>
  <si>
    <t xml:space="preserve">S25100127 </t>
  </si>
  <si>
    <r>
      <rPr>
        <b/>
        <sz val="11"/>
        <color theme="1"/>
        <rFont val="Calibri"/>
        <charset val="134"/>
      </rPr>
      <t>MAYORAL</t>
    </r>
    <r>
      <rPr>
        <b/>
        <sz val="11"/>
        <color theme="1"/>
        <rFont val="宋体"/>
        <charset val="134"/>
      </rPr>
      <t>洗标</t>
    </r>
  </si>
  <si>
    <t>3025-41</t>
  </si>
  <si>
    <t>2Y</t>
  </si>
  <si>
    <t>1/1</t>
  </si>
  <si>
    <t>10*12*12</t>
  </si>
  <si>
    <t>3Y</t>
  </si>
  <si>
    <t>4Y</t>
  </si>
  <si>
    <t>5Y</t>
  </si>
  <si>
    <t>6Y</t>
  </si>
  <si>
    <t>7Y</t>
  </si>
  <si>
    <t>8Y</t>
  </si>
  <si>
    <t>9Y</t>
  </si>
  <si>
    <t>10Y</t>
  </si>
  <si>
    <t>通用页</t>
  </si>
  <si>
    <t>合计</t>
  </si>
  <si>
    <t>SF3285306028795</t>
  </si>
  <si>
    <t>3907-74</t>
  </si>
  <si>
    <t>3040*50</t>
  </si>
  <si>
    <t>3907-75</t>
  </si>
  <si>
    <t xml:space="preserve"> </t>
  </si>
  <si>
    <r>
      <t>3227-68</t>
    </r>
    <r>
      <rPr>
        <b/>
        <sz val="11"/>
        <color theme="1"/>
        <rFont val="宋体"/>
        <charset val="0"/>
      </rPr>
      <t>裤子</t>
    </r>
  </si>
  <si>
    <r>
      <t>3227-68</t>
    </r>
    <r>
      <rPr>
        <b/>
        <sz val="11"/>
        <color theme="1"/>
        <rFont val="宋体"/>
        <charset val="0"/>
      </rPr>
      <t>上衣</t>
    </r>
  </si>
  <si>
    <t>6158-53</t>
  </si>
  <si>
    <t>12Y</t>
  </si>
  <si>
    <t>14Y</t>
  </si>
  <si>
    <t>16Y</t>
  </si>
  <si>
    <t>18Y</t>
  </si>
  <si>
    <t>3926-15</t>
  </si>
  <si>
    <t>3901-47</t>
  </si>
  <si>
    <t>3919-42</t>
  </si>
  <si>
    <t>3220-042</t>
  </si>
  <si>
    <t>3936-36</t>
  </si>
  <si>
    <t>3001-47</t>
  </si>
  <si>
    <t>1931-80</t>
  </si>
  <si>
    <t>6M</t>
  </si>
  <si>
    <t>9M</t>
  </si>
  <si>
    <t>12M</t>
  </si>
  <si>
    <t>18M</t>
  </si>
  <si>
    <t>3919-43</t>
  </si>
  <si>
    <r>
      <rPr>
        <b/>
        <sz val="11"/>
        <color theme="1"/>
        <rFont val="Calibri"/>
        <charset val="0"/>
      </rPr>
      <t>3919-043</t>
    </r>
    <r>
      <rPr>
        <b/>
        <sz val="11"/>
        <color theme="1"/>
        <rFont val="宋体"/>
        <charset val="0"/>
      </rPr>
      <t>腰带</t>
    </r>
  </si>
  <si>
    <r>
      <rPr>
        <b/>
        <sz val="11"/>
        <color theme="1"/>
        <rFont val="Calibri"/>
        <charset val="0"/>
      </rPr>
      <t>3919-42</t>
    </r>
    <r>
      <rPr>
        <b/>
        <sz val="11"/>
        <color theme="1"/>
        <rFont val="宋体"/>
        <charset val="0"/>
      </rPr>
      <t>腰带</t>
    </r>
  </si>
  <si>
    <t>3227-68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</si>
</sst>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.00_);[Red]\(0.00\)"/>
  </numFmts>
  <fonts count="44">
    <font>
      <sz val="11"/>
      <color theme="1"/>
      <name val="宋体"/>
      <charset val="134"/>
      <scheme val="minor"/>
    </font>
    <font>
      <b/>
      <sz val="10"/>
      <name val="Arial Unicode MS"/>
      <charset val="134"/>
    </font>
    <font>
      <b/>
      <sz val="11"/>
      <color theme="1"/>
      <name val="Calibri"/>
      <charset val="0"/>
    </font>
    <font>
      <b/>
      <sz val="11"/>
      <name val="Calibri"/>
      <charset val="0"/>
    </font>
    <font>
      <b/>
      <sz val="11"/>
      <name val="宋体"/>
      <charset val="134"/>
    </font>
    <font>
      <sz val="11"/>
      <name val="宋体"/>
      <charset val="134"/>
      <scheme val="minor"/>
    </font>
    <font>
      <b/>
      <sz val="20"/>
      <color indexed="8"/>
      <name val="Calibri"/>
      <charset val="0"/>
    </font>
    <font>
      <b/>
      <sz val="20"/>
      <color theme="1"/>
      <name val="Calibri"/>
      <charset val="0"/>
    </font>
    <font>
      <b/>
      <sz val="20"/>
      <name val="Calibri"/>
      <charset val="0"/>
    </font>
    <font>
      <b/>
      <sz val="11"/>
      <color indexed="8"/>
      <name val="Calibri"/>
      <charset val="0"/>
    </font>
    <font>
      <b/>
      <sz val="11"/>
      <color rgb="FFFF0000"/>
      <name val="Calibri"/>
      <charset val="0"/>
    </font>
    <font>
      <sz val="8"/>
      <name val="宋体"/>
      <charset val="134"/>
      <scheme val="minor"/>
    </font>
    <font>
      <sz val="10"/>
      <name val="宋体"/>
      <charset val="134"/>
    </font>
    <font>
      <b/>
      <sz val="10"/>
      <name val="宋体"/>
      <charset val="134"/>
    </font>
    <font>
      <b/>
      <sz val="10"/>
      <color theme="1"/>
      <name val="Calibri"/>
      <charset val="0"/>
    </font>
    <font>
      <b/>
      <sz val="10"/>
      <name val="Calibri"/>
      <charset val="0"/>
    </font>
    <font>
      <b/>
      <sz val="10"/>
      <color theme="1"/>
      <name val="Arial Unicode MS"/>
      <charset val="134"/>
    </font>
    <font>
      <b/>
      <sz val="11"/>
      <color theme="1"/>
      <name val="Calibri"/>
      <charset val="134"/>
    </font>
    <font>
      <sz val="8"/>
      <color rgb="FF000000"/>
      <name val="微软雅黑"/>
      <charset val="134"/>
    </font>
    <font>
      <sz val="10"/>
      <color rgb="FF000000"/>
      <name val="宋体"/>
      <charset val="134"/>
    </font>
    <font>
      <b/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  <font>
      <b/>
      <sz val="20"/>
      <color indexed="8"/>
      <name val="宋体"/>
      <charset val="134"/>
    </font>
    <font>
      <b/>
      <sz val="11"/>
      <color theme="1"/>
      <name val="宋体"/>
      <charset val="0"/>
    </font>
    <font>
      <b/>
      <sz val="11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" borderId="10" applyNumberFormat="0" applyAlignment="0" applyProtection="0">
      <alignment vertical="center"/>
    </xf>
    <xf numFmtId="0" fontId="30" fillId="4" borderId="11" applyNumberFormat="0" applyAlignment="0" applyProtection="0">
      <alignment vertical="center"/>
    </xf>
    <xf numFmtId="0" fontId="31" fillId="4" borderId="10" applyNumberFormat="0" applyAlignment="0" applyProtection="0">
      <alignment vertical="center"/>
    </xf>
    <xf numFmtId="0" fontId="32" fillId="5" borderId="12" applyNumberFormat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40" fillId="0" borderId="0">
      <alignment vertical="center"/>
    </xf>
  </cellStyleXfs>
  <cellXfs count="50">
    <xf numFmtId="0" fontId="0" fillId="0" borderId="0" xfId="0">
      <alignment vertical="center"/>
    </xf>
    <xf numFmtId="15" fontId="1" fillId="0" borderId="1" xfId="49" applyNumberFormat="1" applyFont="1" applyFill="1" applyBorder="1" applyAlignment="1">
      <alignment horizontal="center" vertical="center" wrapText="1"/>
    </xf>
    <xf numFmtId="49" fontId="1" fillId="0" borderId="1" xfId="49" applyNumberFormat="1" applyFont="1" applyFill="1" applyBorder="1" applyAlignment="1">
      <alignment horizontal="center" vertical="center" wrapText="1"/>
    </xf>
    <xf numFmtId="176" fontId="1" fillId="0" borderId="1" xfId="49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right" vertical="center"/>
    </xf>
    <xf numFmtId="14" fontId="10" fillId="0" borderId="5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right" vertical="center"/>
    </xf>
    <xf numFmtId="0" fontId="10" fillId="0" borderId="6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4" fillId="0" borderId="1" xfId="49" applyFont="1" applyFill="1" applyBorder="1" applyAlignment="1">
      <alignment horizontal="center" vertical="center" wrapText="1"/>
    </xf>
    <xf numFmtId="0" fontId="15" fillId="0" borderId="1" xfId="49" applyFont="1" applyFill="1" applyBorder="1" applyAlignment="1">
      <alignment horizontal="center" vertical="center" wrapText="1"/>
    </xf>
    <xf numFmtId="177" fontId="15" fillId="0" borderId="1" xfId="49" applyNumberFormat="1" applyFont="1" applyFill="1" applyBorder="1" applyAlignment="1">
      <alignment horizontal="center" vertical="center" wrapText="1"/>
    </xf>
    <xf numFmtId="176" fontId="15" fillId="0" borderId="1" xfId="49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6" fillId="0" borderId="1" xfId="49" applyFont="1" applyFill="1" applyBorder="1" applyAlignment="1">
      <alignment horizontal="center" vertical="center" wrapText="1"/>
    </xf>
    <xf numFmtId="176" fontId="13" fillId="0" borderId="1" xfId="49" applyNumberFormat="1" applyFont="1" applyFill="1" applyBorder="1" applyAlignment="1">
      <alignment horizontal="center" vertical="center" wrapText="1"/>
    </xf>
    <xf numFmtId="0" fontId="17" fillId="0" borderId="0" xfId="0" applyFont="1" applyFill="1" applyAlignment="1">
      <alignment horizontal="center" vertical="center"/>
    </xf>
    <xf numFmtId="176" fontId="3" fillId="0" borderId="1" xfId="49" applyNumberFormat="1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vertical="center" wrapText="1"/>
    </xf>
    <xf numFmtId="49" fontId="15" fillId="0" borderId="1" xfId="49" applyNumberFormat="1" applyFont="1" applyFill="1" applyBorder="1" applyAlignment="1">
      <alignment horizontal="center" vertical="center" wrapText="1"/>
    </xf>
    <xf numFmtId="178" fontId="15" fillId="0" borderId="1" xfId="49" applyNumberFormat="1" applyFont="1" applyFill="1" applyBorder="1" applyAlignment="1">
      <alignment horizontal="center" vertical="center" wrapText="1"/>
    </xf>
    <xf numFmtId="49" fontId="13" fillId="0" borderId="1" xfId="49" applyNumberFormat="1" applyFont="1" applyFill="1" applyBorder="1" applyAlignment="1">
      <alignment horizontal="center" vertical="center" wrapText="1"/>
    </xf>
    <xf numFmtId="178" fontId="13" fillId="0" borderId="1" xfId="49" applyNumberFormat="1" applyFont="1" applyFill="1" applyBorder="1" applyAlignment="1">
      <alignment horizontal="center" vertical="center" wrapText="1"/>
    </xf>
    <xf numFmtId="0" fontId="13" fillId="0" borderId="1" xfId="49" applyFont="1" applyFill="1" applyBorder="1" applyAlignment="1">
      <alignment horizontal="center" vertical="center" wrapText="1"/>
    </xf>
    <xf numFmtId="58" fontId="2" fillId="0" borderId="2" xfId="0" applyNumberFormat="1" applyFont="1" applyFill="1" applyBorder="1" applyAlignment="1">
      <alignment horizontal="center" vertical="center"/>
    </xf>
    <xf numFmtId="58" fontId="2" fillId="0" borderId="3" xfId="0" applyNumberFormat="1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58" fontId="2" fillId="0" borderId="4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58" fontId="2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256540</xdr:colOff>
      <xdr:row>0</xdr:row>
      <xdr:rowOff>116205</xdr:rowOff>
    </xdr:from>
    <xdr:to>
      <xdr:col>1</xdr:col>
      <xdr:colOff>466725</xdr:colOff>
      <xdr:row>1</xdr:row>
      <xdr:rowOff>295910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6540" y="116205"/>
          <a:ext cx="1562735" cy="513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438150</xdr:colOff>
      <xdr:row>0</xdr:row>
      <xdr:rowOff>285750</xdr:rowOff>
    </xdr:from>
    <xdr:to>
      <xdr:col>12</xdr:col>
      <xdr:colOff>76200</xdr:colOff>
      <xdr:row>3</xdr:row>
      <xdr:rowOff>76200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924675" y="285750"/>
          <a:ext cx="2286000" cy="6572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256540</xdr:colOff>
      <xdr:row>0</xdr:row>
      <xdr:rowOff>116205</xdr:rowOff>
    </xdr:from>
    <xdr:to>
      <xdr:col>1</xdr:col>
      <xdr:colOff>466725</xdr:colOff>
      <xdr:row>1</xdr:row>
      <xdr:rowOff>295910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6540" y="116205"/>
          <a:ext cx="1562735" cy="513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314325</xdr:colOff>
      <xdr:row>0</xdr:row>
      <xdr:rowOff>95250</xdr:rowOff>
    </xdr:from>
    <xdr:to>
      <xdr:col>11</xdr:col>
      <xdr:colOff>667385</xdr:colOff>
      <xdr:row>2</xdr:row>
      <xdr:rowOff>190500</xdr:rowOff>
    </xdr:to>
    <xdr:pic>
      <xdr:nvPicPr>
        <xdr:cNvPr id="3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048500" y="95250"/>
          <a:ext cx="2315210" cy="7620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9"/>
  <sheetViews>
    <sheetView workbookViewId="0">
      <selection activeCell="F27" sqref="$A1:$XFD1048576"/>
    </sheetView>
  </sheetViews>
  <sheetFormatPr defaultColWidth="9" defaultRowHeight="13.5"/>
  <cols>
    <col min="1" max="1" width="17.75" style="10" customWidth="1"/>
    <col min="2" max="2" width="13.375" style="10" customWidth="1"/>
    <col min="3" max="8" width="9" style="11"/>
    <col min="9" max="9" width="7.75" style="10" customWidth="1"/>
    <col min="10" max="16384" width="9" style="10"/>
  </cols>
  <sheetData>
    <row r="1" s="10" customFormat="1" ht="26.25" spans="1:13">
      <c r="A1" s="12" t="s">
        <v>0</v>
      </c>
      <c r="B1" s="13"/>
      <c r="C1" s="14"/>
      <c r="D1" s="14"/>
      <c r="E1" s="14"/>
      <c r="F1" s="14"/>
      <c r="G1" s="14"/>
      <c r="H1" s="14"/>
      <c r="I1" s="12"/>
      <c r="J1" s="12"/>
      <c r="K1" s="12"/>
      <c r="L1" s="12"/>
      <c r="M1" s="12"/>
    </row>
    <row r="2" s="10" customFormat="1" ht="26.25" spans="1:13">
      <c r="A2" s="12" t="s">
        <v>1</v>
      </c>
      <c r="B2" s="13"/>
      <c r="C2" s="14"/>
      <c r="D2" s="14"/>
      <c r="E2" s="14"/>
      <c r="F2" s="14"/>
      <c r="G2" s="14"/>
      <c r="H2" s="14"/>
      <c r="I2" s="12"/>
      <c r="J2" s="12"/>
      <c r="K2" s="12"/>
      <c r="L2" s="12"/>
      <c r="M2" s="12"/>
    </row>
    <row r="3" s="10" customFormat="1" ht="15.75" spans="1:13">
      <c r="A3" s="15"/>
      <c r="B3" s="16"/>
      <c r="C3" s="17"/>
      <c r="D3" s="17"/>
      <c r="E3" s="18" t="s">
        <v>2</v>
      </c>
      <c r="F3" s="19">
        <v>45948</v>
      </c>
      <c r="G3" s="19"/>
      <c r="H3" s="20"/>
      <c r="I3" s="34"/>
      <c r="J3" s="34"/>
      <c r="K3" s="34"/>
      <c r="L3" s="34"/>
      <c r="M3" s="15"/>
    </row>
    <row r="4" s="10" customFormat="1" ht="15" spans="1:13">
      <c r="A4" s="15"/>
      <c r="B4" s="16"/>
      <c r="C4" s="17"/>
      <c r="D4" s="17"/>
      <c r="E4" s="21" t="s">
        <v>3</v>
      </c>
      <c r="F4" s="22" t="s">
        <v>4</v>
      </c>
      <c r="G4" s="22"/>
      <c r="H4" s="23"/>
      <c r="I4" s="35"/>
      <c r="J4" s="35"/>
      <c r="K4" s="36"/>
      <c r="L4" s="36"/>
      <c r="M4" s="36"/>
    </row>
    <row r="5" s="10" customFormat="1" ht="25.5" spans="1:12">
      <c r="A5" s="24" t="s">
        <v>5</v>
      </c>
      <c r="B5" s="25" t="s">
        <v>6</v>
      </c>
      <c r="C5" s="26" t="s">
        <v>7</v>
      </c>
      <c r="D5" s="26" t="s">
        <v>8</v>
      </c>
      <c r="E5" s="27" t="s">
        <v>9</v>
      </c>
      <c r="F5" s="28" t="s">
        <v>10</v>
      </c>
      <c r="G5" s="28" t="s">
        <v>11</v>
      </c>
      <c r="H5" s="28" t="s">
        <v>12</v>
      </c>
      <c r="I5" s="37" t="s">
        <v>13</v>
      </c>
      <c r="J5" s="38" t="s">
        <v>14</v>
      </c>
      <c r="K5" s="38" t="s">
        <v>15</v>
      </c>
      <c r="L5" s="26" t="s">
        <v>16</v>
      </c>
    </row>
    <row r="6" s="10" customFormat="1" ht="30" spans="1:12">
      <c r="A6" s="29"/>
      <c r="B6" s="30" t="s">
        <v>17</v>
      </c>
      <c r="C6" s="1" t="s">
        <v>18</v>
      </c>
      <c r="D6" s="1" t="s">
        <v>19</v>
      </c>
      <c r="E6" s="2" t="s">
        <v>20</v>
      </c>
      <c r="F6" s="3" t="s">
        <v>21</v>
      </c>
      <c r="G6" s="31" t="s">
        <v>22</v>
      </c>
      <c r="H6" s="31" t="s">
        <v>23</v>
      </c>
      <c r="I6" s="39" t="s">
        <v>24</v>
      </c>
      <c r="J6" s="40" t="s">
        <v>25</v>
      </c>
      <c r="K6" s="40" t="s">
        <v>26</v>
      </c>
      <c r="L6" s="41" t="s">
        <v>27</v>
      </c>
    </row>
    <row r="7" s="10" customFormat="1" ht="15" spans="1:12">
      <c r="A7" s="4" t="s">
        <v>28</v>
      </c>
      <c r="B7" s="47" t="s">
        <v>29</v>
      </c>
      <c r="C7" s="4" t="s">
        <v>30</v>
      </c>
      <c r="D7" s="5"/>
      <c r="E7" s="5" t="s">
        <v>31</v>
      </c>
      <c r="F7" s="5">
        <v>21</v>
      </c>
      <c r="G7" s="33">
        <f t="shared" ref="G7:G19" si="0">F7*0.02</f>
        <v>0.42</v>
      </c>
      <c r="H7" s="33">
        <f t="shared" ref="H7:H19" si="1">F7+G7</f>
        <v>21.42</v>
      </c>
      <c r="I7" s="48" t="s">
        <v>32</v>
      </c>
      <c r="J7" s="4">
        <v>0.6</v>
      </c>
      <c r="K7" s="4">
        <v>1</v>
      </c>
      <c r="L7" s="4" t="s">
        <v>33</v>
      </c>
    </row>
    <row r="8" s="10" customFormat="1" ht="15" spans="1:12">
      <c r="A8" s="4"/>
      <c r="B8" s="47"/>
      <c r="C8" s="4"/>
      <c r="D8" s="5"/>
      <c r="E8" s="5" t="s">
        <v>34</v>
      </c>
      <c r="F8" s="5">
        <v>41</v>
      </c>
      <c r="G8" s="33">
        <f t="shared" si="0"/>
        <v>0.82</v>
      </c>
      <c r="H8" s="33">
        <f t="shared" si="1"/>
        <v>41.82</v>
      </c>
      <c r="I8" s="48"/>
      <c r="J8" s="4"/>
      <c r="K8" s="4"/>
      <c r="L8" s="4"/>
    </row>
    <row r="9" s="10" customFormat="1" ht="15" spans="1:12">
      <c r="A9" s="4"/>
      <c r="B9" s="47"/>
      <c r="C9" s="4"/>
      <c r="D9" s="5"/>
      <c r="E9" s="5" t="s">
        <v>35</v>
      </c>
      <c r="F9" s="5">
        <v>98</v>
      </c>
      <c r="G9" s="33">
        <f t="shared" si="0"/>
        <v>1.96</v>
      </c>
      <c r="H9" s="33">
        <f t="shared" si="1"/>
        <v>99.96</v>
      </c>
      <c r="I9" s="48"/>
      <c r="J9" s="4"/>
      <c r="K9" s="4"/>
      <c r="L9" s="4"/>
    </row>
    <row r="10" s="10" customFormat="1" ht="15" spans="1:12">
      <c r="A10" s="4"/>
      <c r="B10" s="47"/>
      <c r="C10" s="4"/>
      <c r="D10" s="5"/>
      <c r="E10" s="5" t="s">
        <v>36</v>
      </c>
      <c r="F10" s="5">
        <v>118</v>
      </c>
      <c r="G10" s="33">
        <f t="shared" si="0"/>
        <v>2.36</v>
      </c>
      <c r="H10" s="33">
        <f t="shared" si="1"/>
        <v>120.36</v>
      </c>
      <c r="I10" s="48"/>
      <c r="J10" s="4"/>
      <c r="K10" s="4"/>
      <c r="L10" s="4"/>
    </row>
    <row r="11" s="10" customFormat="1" ht="15" spans="1:12">
      <c r="A11" s="4"/>
      <c r="B11" s="47"/>
      <c r="C11" s="4"/>
      <c r="D11" s="5"/>
      <c r="E11" s="5" t="s">
        <v>37</v>
      </c>
      <c r="F11" s="5">
        <v>124</v>
      </c>
      <c r="G11" s="33">
        <f t="shared" si="0"/>
        <v>2.48</v>
      </c>
      <c r="H11" s="33">
        <f t="shared" si="1"/>
        <v>126.48</v>
      </c>
      <c r="I11" s="48"/>
      <c r="J11" s="4"/>
      <c r="K11" s="4"/>
      <c r="L11" s="4"/>
    </row>
    <row r="12" s="10" customFormat="1" ht="15" spans="1:12">
      <c r="A12" s="4"/>
      <c r="B12" s="47"/>
      <c r="C12" s="4"/>
      <c r="D12" s="5"/>
      <c r="E12" s="5" t="s">
        <v>38</v>
      </c>
      <c r="F12" s="5">
        <v>129</v>
      </c>
      <c r="G12" s="33">
        <f t="shared" si="0"/>
        <v>2.58</v>
      </c>
      <c r="H12" s="33">
        <f t="shared" si="1"/>
        <v>131.58</v>
      </c>
      <c r="I12" s="48"/>
      <c r="J12" s="4"/>
      <c r="K12" s="4"/>
      <c r="L12" s="4"/>
    </row>
    <row r="13" s="10" customFormat="1" ht="15" spans="1:12">
      <c r="A13" s="4"/>
      <c r="B13" s="47"/>
      <c r="C13" s="4"/>
      <c r="D13" s="5"/>
      <c r="E13" s="5" t="s">
        <v>39</v>
      </c>
      <c r="F13" s="5">
        <v>134</v>
      </c>
      <c r="G13" s="33">
        <f t="shared" si="0"/>
        <v>2.68</v>
      </c>
      <c r="H13" s="33">
        <f t="shared" si="1"/>
        <v>136.68</v>
      </c>
      <c r="I13" s="48"/>
      <c r="J13" s="4"/>
      <c r="K13" s="4"/>
      <c r="L13" s="4"/>
    </row>
    <row r="14" s="10" customFormat="1" ht="15" spans="1:12">
      <c r="A14" s="4"/>
      <c r="B14" s="47"/>
      <c r="C14" s="4"/>
      <c r="D14" s="5"/>
      <c r="E14" s="5" t="s">
        <v>40</v>
      </c>
      <c r="F14" s="5">
        <v>149</v>
      </c>
      <c r="G14" s="33">
        <f t="shared" si="0"/>
        <v>2.98</v>
      </c>
      <c r="H14" s="33">
        <f t="shared" si="1"/>
        <v>151.98</v>
      </c>
      <c r="I14" s="48"/>
      <c r="J14" s="4"/>
      <c r="K14" s="4"/>
      <c r="L14" s="4"/>
    </row>
    <row r="15" s="10" customFormat="1" ht="15" spans="1:12">
      <c r="A15" s="4"/>
      <c r="B15" s="47"/>
      <c r="C15" s="4"/>
      <c r="D15" s="5"/>
      <c r="E15" s="5" t="s">
        <v>41</v>
      </c>
      <c r="F15" s="5">
        <v>98</v>
      </c>
      <c r="G15" s="33">
        <f t="shared" si="0"/>
        <v>1.96</v>
      </c>
      <c r="H15" s="33">
        <f t="shared" si="1"/>
        <v>99.96</v>
      </c>
      <c r="I15" s="48"/>
      <c r="J15" s="4"/>
      <c r="K15" s="4"/>
      <c r="L15" s="4"/>
    </row>
    <row r="16" s="10" customFormat="1" ht="15" spans="1:12">
      <c r="A16" s="4"/>
      <c r="B16" s="47"/>
      <c r="C16" s="4"/>
      <c r="D16" s="5"/>
      <c r="E16" s="6" t="s">
        <v>42</v>
      </c>
      <c r="F16" s="5">
        <f>SUM(F7:F15)</f>
        <v>912</v>
      </c>
      <c r="G16" s="33">
        <f t="shared" si="0"/>
        <v>18.24</v>
      </c>
      <c r="H16" s="33">
        <f t="shared" si="1"/>
        <v>930.24</v>
      </c>
      <c r="I16" s="48"/>
      <c r="J16" s="4"/>
      <c r="K16" s="4"/>
      <c r="L16" s="4"/>
    </row>
    <row r="17" s="10" customFormat="1" ht="15" spans="1:12">
      <c r="A17" s="4"/>
      <c r="B17" s="47"/>
      <c r="C17" s="4"/>
      <c r="D17" s="5"/>
      <c r="E17" s="6" t="s">
        <v>42</v>
      </c>
      <c r="F17" s="5">
        <f t="shared" ref="F17:H17" si="2">SUM(F7:F15)</f>
        <v>912</v>
      </c>
      <c r="G17" s="33">
        <f t="shared" si="0"/>
        <v>18.24</v>
      </c>
      <c r="H17" s="33">
        <f t="shared" si="1"/>
        <v>930.24</v>
      </c>
      <c r="I17" s="48"/>
      <c r="J17" s="4"/>
      <c r="K17" s="4"/>
      <c r="L17" s="4"/>
    </row>
    <row r="18" s="10" customFormat="1" ht="15" spans="1:12">
      <c r="A18" s="4"/>
      <c r="B18" s="47"/>
      <c r="C18" s="4"/>
      <c r="D18" s="5"/>
      <c r="E18" s="6" t="s">
        <v>42</v>
      </c>
      <c r="F18" s="5">
        <f t="shared" ref="F18:H18" si="3">SUM(F7:F15)</f>
        <v>912</v>
      </c>
      <c r="G18" s="33">
        <f t="shared" si="0"/>
        <v>18.24</v>
      </c>
      <c r="H18" s="33">
        <f t="shared" si="1"/>
        <v>930.24</v>
      </c>
      <c r="I18" s="48"/>
      <c r="J18" s="4"/>
      <c r="K18" s="4"/>
      <c r="L18" s="4"/>
    </row>
    <row r="19" s="10" customFormat="1" ht="15" spans="1:12">
      <c r="A19" s="44" t="s">
        <v>43</v>
      </c>
      <c r="B19" s="4"/>
      <c r="C19" s="5"/>
      <c r="D19" s="5"/>
      <c r="E19" s="5"/>
      <c r="F19" s="5">
        <f>SUM(F7:F18)</f>
        <v>3648</v>
      </c>
      <c r="G19" s="33">
        <f t="shared" si="0"/>
        <v>72.96</v>
      </c>
      <c r="H19" s="33">
        <f t="shared" si="1"/>
        <v>3720.96</v>
      </c>
      <c r="I19" s="49"/>
      <c r="J19" s="49"/>
      <c r="K19" s="49"/>
      <c r="L19" s="49"/>
    </row>
  </sheetData>
  <autoFilter xmlns:etc="http://www.wps.cn/officeDocument/2017/etCustomData" ref="A1:M19" etc:filterBottomFollowUsedRange="0">
    <extLst/>
  </autoFilter>
  <mergeCells count="13">
    <mergeCell ref="A1:M1"/>
    <mergeCell ref="A2:M2"/>
    <mergeCell ref="F3:G3"/>
    <mergeCell ref="F4:G4"/>
    <mergeCell ref="H4:J4"/>
    <mergeCell ref="A5:A6"/>
    <mergeCell ref="A7:A18"/>
    <mergeCell ref="B7:B18"/>
    <mergeCell ref="C7:C18"/>
    <mergeCell ref="I7:I18"/>
    <mergeCell ref="J7:J18"/>
    <mergeCell ref="K7:K18"/>
    <mergeCell ref="L7:L18"/>
  </mergeCells>
  <pageMargins left="0.75" right="0.75" top="1" bottom="1" header="0.5" footer="0.5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85"/>
  <sheetViews>
    <sheetView tabSelected="1" workbookViewId="0">
      <selection activeCell="Q18" sqref="Q18"/>
    </sheetView>
  </sheetViews>
  <sheetFormatPr defaultColWidth="9" defaultRowHeight="13.5"/>
  <cols>
    <col min="1" max="1" width="17.75" style="10" customWidth="1"/>
    <col min="2" max="2" width="13.375" style="10" customWidth="1"/>
    <col min="3" max="3" width="12.25" style="11" customWidth="1"/>
    <col min="4" max="8" width="9" style="11"/>
    <col min="9" max="9" width="7.75" style="10" customWidth="1"/>
    <col min="10" max="16384" width="9" style="10"/>
  </cols>
  <sheetData>
    <row r="1" s="10" customFormat="1" ht="26.25" spans="1:13">
      <c r="A1" s="12" t="s">
        <v>0</v>
      </c>
      <c r="B1" s="13"/>
      <c r="C1" s="14"/>
      <c r="D1" s="14"/>
      <c r="E1" s="14"/>
      <c r="F1" s="14"/>
      <c r="G1" s="14"/>
      <c r="H1" s="14"/>
      <c r="I1" s="12"/>
      <c r="J1" s="12"/>
      <c r="K1" s="12"/>
      <c r="L1" s="12"/>
      <c r="M1" s="12"/>
    </row>
    <row r="2" s="10" customFormat="1" ht="26.25" spans="1:13">
      <c r="A2" s="12" t="s">
        <v>1</v>
      </c>
      <c r="B2" s="13"/>
      <c r="C2" s="14"/>
      <c r="D2" s="14"/>
      <c r="E2" s="14"/>
      <c r="F2" s="14"/>
      <c r="G2" s="14"/>
      <c r="H2" s="14"/>
      <c r="I2" s="12"/>
      <c r="J2" s="12"/>
      <c r="K2" s="12"/>
      <c r="L2" s="12"/>
      <c r="M2" s="12"/>
    </row>
    <row r="3" s="10" customFormat="1" ht="15.75" spans="1:13">
      <c r="A3" s="15"/>
      <c r="B3" s="16"/>
      <c r="C3" s="17"/>
      <c r="D3" s="17"/>
      <c r="E3" s="18" t="s">
        <v>2</v>
      </c>
      <c r="F3" s="19">
        <v>45948</v>
      </c>
      <c r="G3" s="19"/>
      <c r="H3" s="20"/>
      <c r="I3" s="34"/>
      <c r="J3" s="34"/>
      <c r="K3" s="34"/>
      <c r="L3" s="34"/>
      <c r="M3" s="15"/>
    </row>
    <row r="4" s="10" customFormat="1" ht="15" spans="1:13">
      <c r="A4" s="15"/>
      <c r="B4" s="16"/>
      <c r="C4" s="17"/>
      <c r="D4" s="17"/>
      <c r="E4" s="21" t="s">
        <v>3</v>
      </c>
      <c r="F4" s="22" t="s">
        <v>44</v>
      </c>
      <c r="G4" s="22"/>
      <c r="H4" s="23"/>
      <c r="I4" s="35"/>
      <c r="J4" s="35"/>
      <c r="K4" s="36"/>
      <c r="L4" s="36"/>
      <c r="M4" s="36"/>
    </row>
    <row r="5" s="10" customFormat="1" ht="25.5" spans="1:12">
      <c r="A5" s="24" t="s">
        <v>5</v>
      </c>
      <c r="B5" s="25" t="s">
        <v>6</v>
      </c>
      <c r="C5" s="26" t="s">
        <v>7</v>
      </c>
      <c r="D5" s="26" t="s">
        <v>8</v>
      </c>
      <c r="E5" s="27" t="s">
        <v>9</v>
      </c>
      <c r="F5" s="28" t="s">
        <v>10</v>
      </c>
      <c r="G5" s="28" t="s">
        <v>11</v>
      </c>
      <c r="H5" s="28" t="s">
        <v>12</v>
      </c>
      <c r="I5" s="37" t="s">
        <v>13</v>
      </c>
      <c r="J5" s="38" t="s">
        <v>14</v>
      </c>
      <c r="K5" s="38" t="s">
        <v>15</v>
      </c>
      <c r="L5" s="26" t="s">
        <v>16</v>
      </c>
    </row>
    <row r="6" s="10" customFormat="1" ht="24.75" spans="1:12">
      <c r="A6" s="29"/>
      <c r="B6" s="30" t="s">
        <v>17</v>
      </c>
      <c r="C6" s="1" t="s">
        <v>18</v>
      </c>
      <c r="D6" s="1" t="s">
        <v>19</v>
      </c>
      <c r="E6" s="2" t="s">
        <v>20</v>
      </c>
      <c r="F6" s="3" t="s">
        <v>21</v>
      </c>
      <c r="G6" s="31" t="s">
        <v>22</v>
      </c>
      <c r="H6" s="31" t="s">
        <v>23</v>
      </c>
      <c r="I6" s="39" t="s">
        <v>24</v>
      </c>
      <c r="J6" s="40" t="s">
        <v>25</v>
      </c>
      <c r="K6" s="40" t="s">
        <v>26</v>
      </c>
      <c r="L6" s="41" t="s">
        <v>27</v>
      </c>
    </row>
    <row r="7" s="10" customFormat="1" ht="15" spans="1:12">
      <c r="A7" s="7" t="s">
        <v>28</v>
      </c>
      <c r="B7" s="32" t="s">
        <v>29</v>
      </c>
      <c r="C7" s="4" t="s">
        <v>45</v>
      </c>
      <c r="D7" s="5"/>
      <c r="E7" s="5" t="s">
        <v>31</v>
      </c>
      <c r="F7" s="5">
        <v>52</v>
      </c>
      <c r="G7" s="33">
        <f>F7*0.02</f>
        <v>1.04</v>
      </c>
      <c r="H7" s="33">
        <f>F7+G7</f>
        <v>53.04</v>
      </c>
      <c r="I7" s="42" t="s">
        <v>32</v>
      </c>
      <c r="J7" s="7">
        <v>14.6</v>
      </c>
      <c r="K7" s="7">
        <v>15</v>
      </c>
      <c r="L7" s="7" t="s">
        <v>46</v>
      </c>
    </row>
    <row r="8" s="10" customFormat="1" ht="15" spans="1:12">
      <c r="A8" s="8"/>
      <c r="B8" s="32"/>
      <c r="C8" s="4"/>
      <c r="D8" s="5"/>
      <c r="E8" s="5" t="s">
        <v>34</v>
      </c>
      <c r="F8" s="5">
        <v>139</v>
      </c>
      <c r="G8" s="33">
        <f>F8*0.02</f>
        <v>2.78</v>
      </c>
      <c r="H8" s="33">
        <f>F8+G8</f>
        <v>141.78</v>
      </c>
      <c r="I8" s="43"/>
      <c r="J8" s="8"/>
      <c r="K8" s="8"/>
      <c r="L8" s="8"/>
    </row>
    <row r="9" s="10" customFormat="1" ht="15" spans="1:12">
      <c r="A9" s="8"/>
      <c r="B9" s="32"/>
      <c r="C9" s="4"/>
      <c r="D9" s="5"/>
      <c r="E9" s="5" t="s">
        <v>35</v>
      </c>
      <c r="F9" s="5">
        <v>247</v>
      </c>
      <c r="G9" s="33">
        <f>F9*0.02</f>
        <v>4.94</v>
      </c>
      <c r="H9" s="33">
        <f>F9+G9</f>
        <v>251.94</v>
      </c>
      <c r="I9" s="43"/>
      <c r="J9" s="8"/>
      <c r="K9" s="8"/>
      <c r="L9" s="8"/>
    </row>
    <row r="10" s="10" customFormat="1" ht="15" spans="1:12">
      <c r="A10" s="8"/>
      <c r="B10" s="32"/>
      <c r="C10" s="4"/>
      <c r="D10" s="5"/>
      <c r="E10" s="5" t="s">
        <v>36</v>
      </c>
      <c r="F10" s="5">
        <v>273</v>
      </c>
      <c r="G10" s="33">
        <f>F10*0.02</f>
        <v>5.46</v>
      </c>
      <c r="H10" s="33">
        <f>F10+G10</f>
        <v>278.46</v>
      </c>
      <c r="I10" s="43"/>
      <c r="J10" s="8"/>
      <c r="K10" s="8"/>
      <c r="L10" s="8"/>
    </row>
    <row r="11" s="10" customFormat="1" ht="15" spans="1:12">
      <c r="A11" s="8"/>
      <c r="B11" s="32"/>
      <c r="C11" s="4"/>
      <c r="D11" s="5"/>
      <c r="E11" s="5" t="s">
        <v>37</v>
      </c>
      <c r="F11" s="5">
        <v>335</v>
      </c>
      <c r="G11" s="33">
        <f>F11*0.02</f>
        <v>6.7</v>
      </c>
      <c r="H11" s="33">
        <f>F11+G11</f>
        <v>341.7</v>
      </c>
      <c r="I11" s="43"/>
      <c r="J11" s="8"/>
      <c r="K11" s="8"/>
      <c r="L11" s="8"/>
    </row>
    <row r="12" s="10" customFormat="1" ht="15" spans="1:12">
      <c r="A12" s="8"/>
      <c r="B12" s="32"/>
      <c r="C12" s="4"/>
      <c r="D12" s="5"/>
      <c r="E12" s="5" t="s">
        <v>38</v>
      </c>
      <c r="F12" s="5">
        <v>304</v>
      </c>
      <c r="G12" s="33">
        <f>F12*0.02</f>
        <v>6.08</v>
      </c>
      <c r="H12" s="33">
        <f>F12+G12</f>
        <v>310.08</v>
      </c>
      <c r="I12" s="43"/>
      <c r="J12" s="8"/>
      <c r="K12" s="8"/>
      <c r="L12" s="8"/>
    </row>
    <row r="13" s="10" customFormat="1" ht="15" spans="1:12">
      <c r="A13" s="8"/>
      <c r="B13" s="32"/>
      <c r="C13" s="4"/>
      <c r="D13" s="5"/>
      <c r="E13" s="5" t="s">
        <v>39</v>
      </c>
      <c r="F13" s="5">
        <v>319</v>
      </c>
      <c r="G13" s="33">
        <f>F13*0.02</f>
        <v>6.38</v>
      </c>
      <c r="H13" s="33">
        <f>F13+G13</f>
        <v>325.38</v>
      </c>
      <c r="I13" s="43"/>
      <c r="J13" s="8"/>
      <c r="K13" s="8"/>
      <c r="L13" s="8"/>
    </row>
    <row r="14" s="10" customFormat="1" ht="15" spans="1:12">
      <c r="A14" s="8"/>
      <c r="B14" s="32"/>
      <c r="C14" s="4"/>
      <c r="D14" s="5"/>
      <c r="E14" s="5" t="s">
        <v>40</v>
      </c>
      <c r="F14" s="5">
        <v>263</v>
      </c>
      <c r="G14" s="33">
        <f>F14*0.02</f>
        <v>5.26</v>
      </c>
      <c r="H14" s="33">
        <f>F14+G14</f>
        <v>268.26</v>
      </c>
      <c r="I14" s="43"/>
      <c r="J14" s="8"/>
      <c r="K14" s="8"/>
      <c r="L14" s="8"/>
    </row>
    <row r="15" s="10" customFormat="1" ht="15" spans="1:12">
      <c r="A15" s="8"/>
      <c r="B15" s="32"/>
      <c r="C15" s="4"/>
      <c r="D15" s="5"/>
      <c r="E15" s="5" t="s">
        <v>41</v>
      </c>
      <c r="F15" s="5">
        <v>180</v>
      </c>
      <c r="G15" s="33">
        <f>F15*0.02</f>
        <v>3.6</v>
      </c>
      <c r="H15" s="33">
        <f>F15+G15</f>
        <v>183.6</v>
      </c>
      <c r="I15" s="43"/>
      <c r="J15" s="8"/>
      <c r="K15" s="8"/>
      <c r="L15" s="8"/>
    </row>
    <row r="16" s="10" customFormat="1" ht="15" spans="1:12">
      <c r="A16" s="8"/>
      <c r="B16" s="32"/>
      <c r="C16" s="4"/>
      <c r="D16" s="5"/>
      <c r="E16" s="6" t="s">
        <v>42</v>
      </c>
      <c r="F16" s="5">
        <f>SUM(F7:F15)</f>
        <v>2112</v>
      </c>
      <c r="G16" s="33">
        <f>F16*0.02</f>
        <v>42.24</v>
      </c>
      <c r="H16" s="33">
        <f>F16+G16</f>
        <v>2154.24</v>
      </c>
      <c r="I16" s="43"/>
      <c r="J16" s="8"/>
      <c r="K16" s="8"/>
      <c r="L16" s="8"/>
    </row>
    <row r="17" s="10" customFormat="1" ht="15" spans="1:12">
      <c r="A17" s="8"/>
      <c r="B17" s="32"/>
      <c r="C17" s="4"/>
      <c r="D17" s="5"/>
      <c r="E17" s="6" t="s">
        <v>42</v>
      </c>
      <c r="F17" s="5">
        <f>SUM(F7:F15)</f>
        <v>2112</v>
      </c>
      <c r="G17" s="33">
        <f>F17*0.02</f>
        <v>42.24</v>
      </c>
      <c r="H17" s="33">
        <f>F17+G17</f>
        <v>2154.24</v>
      </c>
      <c r="I17" s="43"/>
      <c r="J17" s="8"/>
      <c r="K17" s="8"/>
      <c r="L17" s="8"/>
    </row>
    <row r="18" s="10" customFormat="1" ht="15" spans="1:12">
      <c r="A18" s="8"/>
      <c r="B18" s="32"/>
      <c r="C18" s="4" t="s">
        <v>47</v>
      </c>
      <c r="D18" s="5"/>
      <c r="E18" s="5" t="s">
        <v>31</v>
      </c>
      <c r="F18" s="5">
        <v>72</v>
      </c>
      <c r="G18" s="33">
        <f>F18*0.02</f>
        <v>1.44</v>
      </c>
      <c r="H18" s="33">
        <f>F18+G18</f>
        <v>73.44</v>
      </c>
      <c r="I18" s="43"/>
      <c r="J18" s="8"/>
      <c r="K18" s="8"/>
      <c r="L18" s="8"/>
    </row>
    <row r="19" s="10" customFormat="1" ht="15" spans="1:12">
      <c r="A19" s="8"/>
      <c r="B19" s="32"/>
      <c r="C19" s="4"/>
      <c r="D19" s="5"/>
      <c r="E19" s="5" t="s">
        <v>34</v>
      </c>
      <c r="F19" s="5">
        <v>93</v>
      </c>
      <c r="G19" s="33">
        <f>F19*0.02</f>
        <v>1.86</v>
      </c>
      <c r="H19" s="33">
        <f>F19+G19</f>
        <v>94.86</v>
      </c>
      <c r="I19" s="43"/>
      <c r="J19" s="8"/>
      <c r="K19" s="8"/>
      <c r="L19" s="8"/>
    </row>
    <row r="20" s="10" customFormat="1" ht="15" spans="1:12">
      <c r="A20" s="8"/>
      <c r="B20" s="32"/>
      <c r="C20" s="4"/>
      <c r="D20" s="5"/>
      <c r="E20" s="5" t="s">
        <v>35</v>
      </c>
      <c r="F20" s="5">
        <v>139</v>
      </c>
      <c r="G20" s="33">
        <f>F20*0.02</f>
        <v>2.78</v>
      </c>
      <c r="H20" s="33">
        <f>F20+G20</f>
        <v>141.78</v>
      </c>
      <c r="I20" s="43"/>
      <c r="J20" s="8"/>
      <c r="K20" s="8"/>
      <c r="L20" s="8"/>
    </row>
    <row r="21" s="10" customFormat="1" ht="15" spans="1:12">
      <c r="A21" s="8"/>
      <c r="B21" s="32"/>
      <c r="C21" s="4"/>
      <c r="D21" s="5"/>
      <c r="E21" s="5" t="s">
        <v>36</v>
      </c>
      <c r="F21" s="5">
        <v>175</v>
      </c>
      <c r="G21" s="33">
        <f>F21*0.02</f>
        <v>3.5</v>
      </c>
      <c r="H21" s="33">
        <f>F21+G21</f>
        <v>178.5</v>
      </c>
      <c r="I21" s="43"/>
      <c r="J21" s="8"/>
      <c r="K21" s="8"/>
      <c r="L21" s="8"/>
    </row>
    <row r="22" s="10" customFormat="1" ht="15" spans="1:12">
      <c r="A22" s="8"/>
      <c r="B22" s="32"/>
      <c r="C22" s="4"/>
      <c r="D22" s="5"/>
      <c r="E22" s="5" t="s">
        <v>37</v>
      </c>
      <c r="F22" s="5">
        <v>191</v>
      </c>
      <c r="G22" s="33">
        <f>F22*0.02</f>
        <v>3.82</v>
      </c>
      <c r="H22" s="33">
        <f>F22+G22</f>
        <v>194.82</v>
      </c>
      <c r="I22" s="43"/>
      <c r="J22" s="8"/>
      <c r="K22" s="8"/>
      <c r="L22" s="8"/>
    </row>
    <row r="23" s="10" customFormat="1" ht="15" spans="1:12">
      <c r="A23" s="8"/>
      <c r="B23" s="32"/>
      <c r="C23" s="4"/>
      <c r="D23" s="5"/>
      <c r="E23" s="5" t="s">
        <v>38</v>
      </c>
      <c r="F23" s="5">
        <v>175</v>
      </c>
      <c r="G23" s="33">
        <f>F23*0.02</f>
        <v>3.5</v>
      </c>
      <c r="H23" s="33">
        <f>F23+G23</f>
        <v>178.5</v>
      </c>
      <c r="I23" s="43"/>
      <c r="J23" s="8"/>
      <c r="K23" s="8"/>
      <c r="L23" s="8"/>
    </row>
    <row r="24" s="10" customFormat="1" ht="15" spans="1:12">
      <c r="A24" s="8"/>
      <c r="B24" s="32"/>
      <c r="C24" s="4"/>
      <c r="D24" s="5"/>
      <c r="E24" s="5" t="s">
        <v>39</v>
      </c>
      <c r="F24" s="5">
        <v>221</v>
      </c>
      <c r="G24" s="33">
        <f t="shared" ref="G24:G37" si="0">F24*0.02</f>
        <v>4.42</v>
      </c>
      <c r="H24" s="33">
        <f t="shared" ref="H24:H37" si="1">F24+G24</f>
        <v>225.42</v>
      </c>
      <c r="I24" s="43"/>
      <c r="J24" s="8"/>
      <c r="K24" s="8"/>
      <c r="L24" s="8"/>
    </row>
    <row r="25" s="10" customFormat="1" ht="15" spans="1:15">
      <c r="A25" s="8"/>
      <c r="B25" s="32"/>
      <c r="C25" s="4"/>
      <c r="D25" s="5"/>
      <c r="E25" s="5" t="s">
        <v>40</v>
      </c>
      <c r="F25" s="5">
        <v>165</v>
      </c>
      <c r="G25" s="33">
        <f t="shared" si="0"/>
        <v>3.3</v>
      </c>
      <c r="H25" s="33">
        <f t="shared" si="1"/>
        <v>168.3</v>
      </c>
      <c r="I25" s="43"/>
      <c r="J25" s="8"/>
      <c r="K25" s="8"/>
      <c r="L25" s="8"/>
      <c r="O25" s="10" t="s">
        <v>48</v>
      </c>
    </row>
    <row r="26" s="10" customFormat="1" ht="15" spans="1:12">
      <c r="A26" s="8"/>
      <c r="B26" s="32"/>
      <c r="C26" s="4"/>
      <c r="D26" s="5"/>
      <c r="E26" s="5" t="s">
        <v>41</v>
      </c>
      <c r="F26" s="5">
        <v>165</v>
      </c>
      <c r="G26" s="33">
        <f t="shared" si="0"/>
        <v>3.3</v>
      </c>
      <c r="H26" s="33">
        <f t="shared" si="1"/>
        <v>168.3</v>
      </c>
      <c r="I26" s="43"/>
      <c r="J26" s="8"/>
      <c r="K26" s="8"/>
      <c r="L26" s="8"/>
    </row>
    <row r="27" s="10" customFormat="1" ht="15" spans="1:12">
      <c r="A27" s="8"/>
      <c r="B27" s="32"/>
      <c r="C27" s="4"/>
      <c r="D27" s="5"/>
      <c r="E27" s="6" t="s">
        <v>42</v>
      </c>
      <c r="F27" s="5">
        <f>SUM(F18:F26)</f>
        <v>1396</v>
      </c>
      <c r="G27" s="33">
        <f t="shared" si="0"/>
        <v>27.92</v>
      </c>
      <c r="H27" s="33">
        <f t="shared" si="1"/>
        <v>1423.92</v>
      </c>
      <c r="I27" s="43"/>
      <c r="J27" s="8"/>
      <c r="K27" s="8"/>
      <c r="L27" s="8"/>
    </row>
    <row r="28" s="10" customFormat="1" ht="15" spans="1:12">
      <c r="A28" s="8"/>
      <c r="B28" s="32"/>
      <c r="C28" s="4"/>
      <c r="D28" s="5"/>
      <c r="E28" s="6" t="s">
        <v>42</v>
      </c>
      <c r="F28" s="5">
        <f>SUM(F18:F26)</f>
        <v>1396</v>
      </c>
      <c r="G28" s="33">
        <f t="shared" si="0"/>
        <v>27.92</v>
      </c>
      <c r="H28" s="33">
        <f t="shared" si="1"/>
        <v>1423.92</v>
      </c>
      <c r="I28" s="43"/>
      <c r="J28" s="8"/>
      <c r="K28" s="8"/>
      <c r="L28" s="8"/>
    </row>
    <row r="29" s="10" customFormat="1" ht="15" spans="1:12">
      <c r="A29" s="8"/>
      <c r="B29" s="32"/>
      <c r="C29" s="4" t="s">
        <v>49</v>
      </c>
      <c r="D29" s="5"/>
      <c r="E29" s="5" t="s">
        <v>35</v>
      </c>
      <c r="F29" s="5">
        <v>57</v>
      </c>
      <c r="G29" s="33">
        <f t="shared" si="0"/>
        <v>1.14</v>
      </c>
      <c r="H29" s="33">
        <f t="shared" si="1"/>
        <v>58.14</v>
      </c>
      <c r="I29" s="43"/>
      <c r="J29" s="8"/>
      <c r="K29" s="8"/>
      <c r="L29" s="8"/>
    </row>
    <row r="30" s="10" customFormat="1" ht="15" spans="1:12">
      <c r="A30" s="8"/>
      <c r="B30" s="32"/>
      <c r="C30" s="4"/>
      <c r="D30" s="5"/>
      <c r="E30" s="5" t="s">
        <v>36</v>
      </c>
      <c r="F30" s="5">
        <v>46</v>
      </c>
      <c r="G30" s="33">
        <f t="shared" si="0"/>
        <v>0.92</v>
      </c>
      <c r="H30" s="33">
        <f t="shared" si="1"/>
        <v>46.92</v>
      </c>
      <c r="I30" s="43"/>
      <c r="J30" s="8"/>
      <c r="K30" s="8"/>
      <c r="L30" s="8"/>
    </row>
    <row r="31" s="10" customFormat="1" ht="15" spans="1:12">
      <c r="A31" s="8"/>
      <c r="B31" s="32"/>
      <c r="C31" s="4"/>
      <c r="D31" s="5"/>
      <c r="E31" s="5" t="s">
        <v>37</v>
      </c>
      <c r="F31" s="5">
        <v>124</v>
      </c>
      <c r="G31" s="33">
        <f t="shared" si="0"/>
        <v>2.48</v>
      </c>
      <c r="H31" s="33">
        <f t="shared" si="1"/>
        <v>126.48</v>
      </c>
      <c r="I31" s="43"/>
      <c r="J31" s="8"/>
      <c r="K31" s="8"/>
      <c r="L31" s="8"/>
    </row>
    <row r="32" s="10" customFormat="1" ht="15" spans="1:12">
      <c r="A32" s="8"/>
      <c r="B32" s="32"/>
      <c r="C32" s="4"/>
      <c r="D32" s="5"/>
      <c r="E32" s="5" t="s">
        <v>38</v>
      </c>
      <c r="F32" s="5">
        <v>62</v>
      </c>
      <c r="G32" s="33">
        <f t="shared" si="0"/>
        <v>1.24</v>
      </c>
      <c r="H32" s="33">
        <f t="shared" si="1"/>
        <v>63.24</v>
      </c>
      <c r="I32" s="43"/>
      <c r="J32" s="8"/>
      <c r="K32" s="8"/>
      <c r="L32" s="8"/>
    </row>
    <row r="33" s="10" customFormat="1" ht="15" spans="1:12">
      <c r="A33" s="8"/>
      <c r="B33" s="32"/>
      <c r="C33" s="4"/>
      <c r="D33" s="5"/>
      <c r="E33" s="5" t="s">
        <v>39</v>
      </c>
      <c r="F33" s="5">
        <v>149</v>
      </c>
      <c r="G33" s="33">
        <f t="shared" si="0"/>
        <v>2.98</v>
      </c>
      <c r="H33" s="33">
        <f t="shared" si="1"/>
        <v>151.98</v>
      </c>
      <c r="I33" s="43"/>
      <c r="J33" s="8"/>
      <c r="K33" s="8"/>
      <c r="L33" s="8"/>
    </row>
    <row r="34" s="10" customFormat="1" ht="15" spans="1:12">
      <c r="A34" s="8"/>
      <c r="B34" s="32"/>
      <c r="C34" s="4"/>
      <c r="D34" s="5"/>
      <c r="E34" s="5" t="s">
        <v>40</v>
      </c>
      <c r="F34" s="5">
        <v>113</v>
      </c>
      <c r="G34" s="33">
        <f t="shared" si="0"/>
        <v>2.26</v>
      </c>
      <c r="H34" s="33">
        <f t="shared" si="1"/>
        <v>115.26</v>
      </c>
      <c r="I34" s="43"/>
      <c r="J34" s="8"/>
      <c r="K34" s="8"/>
      <c r="L34" s="8"/>
    </row>
    <row r="35" s="10" customFormat="1" ht="15" spans="1:12">
      <c r="A35" s="8"/>
      <c r="B35" s="32"/>
      <c r="C35" s="4"/>
      <c r="D35" s="5"/>
      <c r="E35" s="5" t="s">
        <v>41</v>
      </c>
      <c r="F35" s="5">
        <v>67</v>
      </c>
      <c r="G35" s="33">
        <f t="shared" si="0"/>
        <v>1.34</v>
      </c>
      <c r="H35" s="33">
        <f t="shared" si="1"/>
        <v>68.34</v>
      </c>
      <c r="I35" s="43"/>
      <c r="J35" s="8"/>
      <c r="K35" s="8"/>
      <c r="L35" s="8"/>
    </row>
    <row r="36" s="10" customFormat="1" ht="15" spans="1:12">
      <c r="A36" s="8"/>
      <c r="B36" s="32"/>
      <c r="C36" s="4"/>
      <c r="D36" s="5"/>
      <c r="E36" s="6" t="s">
        <v>42</v>
      </c>
      <c r="F36" s="5">
        <f>SUM(F29:F35)</f>
        <v>618</v>
      </c>
      <c r="G36" s="33">
        <f t="shared" si="0"/>
        <v>12.36</v>
      </c>
      <c r="H36" s="33">
        <f t="shared" si="1"/>
        <v>630.36</v>
      </c>
      <c r="I36" s="43"/>
      <c r="J36" s="8"/>
      <c r="K36" s="8"/>
      <c r="L36" s="8"/>
    </row>
    <row r="37" s="10" customFormat="1" ht="15" spans="1:12">
      <c r="A37" s="8"/>
      <c r="B37" s="32"/>
      <c r="C37" s="4"/>
      <c r="D37" s="5"/>
      <c r="E37" s="6" t="s">
        <v>42</v>
      </c>
      <c r="F37" s="5">
        <f>SUM(F29:F35)</f>
        <v>618</v>
      </c>
      <c r="G37" s="33">
        <f t="shared" si="0"/>
        <v>12.36</v>
      </c>
      <c r="H37" s="33">
        <f t="shared" si="1"/>
        <v>630.36</v>
      </c>
      <c r="I37" s="43"/>
      <c r="J37" s="8"/>
      <c r="K37" s="8"/>
      <c r="L37" s="8"/>
    </row>
    <row r="38" s="10" customFormat="1" ht="15" spans="1:12">
      <c r="A38" s="8"/>
      <c r="B38" s="32"/>
      <c r="C38" s="4" t="s">
        <v>50</v>
      </c>
      <c r="D38" s="5"/>
      <c r="E38" s="5" t="s">
        <v>35</v>
      </c>
      <c r="F38" s="5">
        <v>57</v>
      </c>
      <c r="G38" s="33">
        <f t="shared" ref="G38:G79" si="2">F38*0.02</f>
        <v>1.14</v>
      </c>
      <c r="H38" s="33">
        <f t="shared" ref="H38:H79" si="3">F38+G38</f>
        <v>58.14</v>
      </c>
      <c r="I38" s="43"/>
      <c r="J38" s="8"/>
      <c r="K38" s="8"/>
      <c r="L38" s="8"/>
    </row>
    <row r="39" s="10" customFormat="1" ht="15" spans="1:12">
      <c r="A39" s="8"/>
      <c r="B39" s="32"/>
      <c r="C39" s="4"/>
      <c r="D39" s="5"/>
      <c r="E39" s="5" t="s">
        <v>36</v>
      </c>
      <c r="F39" s="5">
        <v>46</v>
      </c>
      <c r="G39" s="33">
        <f t="shared" si="2"/>
        <v>0.92</v>
      </c>
      <c r="H39" s="33">
        <f t="shared" si="3"/>
        <v>46.92</v>
      </c>
      <c r="I39" s="43"/>
      <c r="J39" s="8"/>
      <c r="K39" s="8"/>
      <c r="L39" s="8"/>
    </row>
    <row r="40" s="10" customFormat="1" ht="15" spans="1:12">
      <c r="A40" s="8"/>
      <c r="B40" s="32"/>
      <c r="C40" s="4"/>
      <c r="D40" s="5"/>
      <c r="E40" s="5" t="s">
        <v>37</v>
      </c>
      <c r="F40" s="5">
        <v>124</v>
      </c>
      <c r="G40" s="33">
        <f t="shared" si="2"/>
        <v>2.48</v>
      </c>
      <c r="H40" s="33">
        <f t="shared" si="3"/>
        <v>126.48</v>
      </c>
      <c r="I40" s="43"/>
      <c r="J40" s="8"/>
      <c r="K40" s="8"/>
      <c r="L40" s="8"/>
    </row>
    <row r="41" s="10" customFormat="1" ht="15" spans="1:12">
      <c r="A41" s="8"/>
      <c r="B41" s="32"/>
      <c r="C41" s="4"/>
      <c r="D41" s="5"/>
      <c r="E41" s="5" t="s">
        <v>38</v>
      </c>
      <c r="F41" s="5">
        <v>62</v>
      </c>
      <c r="G41" s="33">
        <f t="shared" si="2"/>
        <v>1.24</v>
      </c>
      <c r="H41" s="33">
        <f t="shared" si="3"/>
        <v>63.24</v>
      </c>
      <c r="I41" s="43"/>
      <c r="J41" s="8"/>
      <c r="K41" s="8"/>
      <c r="L41" s="8"/>
    </row>
    <row r="42" s="10" customFormat="1" ht="15" spans="1:12">
      <c r="A42" s="8"/>
      <c r="B42" s="32"/>
      <c r="C42" s="4"/>
      <c r="D42" s="5"/>
      <c r="E42" s="5" t="s">
        <v>39</v>
      </c>
      <c r="F42" s="5">
        <v>149</v>
      </c>
      <c r="G42" s="33">
        <f t="shared" si="2"/>
        <v>2.98</v>
      </c>
      <c r="H42" s="33">
        <f t="shared" si="3"/>
        <v>151.98</v>
      </c>
      <c r="I42" s="43"/>
      <c r="J42" s="8"/>
      <c r="K42" s="8"/>
      <c r="L42" s="8"/>
    </row>
    <row r="43" s="10" customFormat="1" ht="15" spans="1:12">
      <c r="A43" s="8"/>
      <c r="B43" s="32"/>
      <c r="C43" s="4"/>
      <c r="D43" s="5"/>
      <c r="E43" s="5" t="s">
        <v>40</v>
      </c>
      <c r="F43" s="5">
        <v>113</v>
      </c>
      <c r="G43" s="33">
        <f t="shared" si="2"/>
        <v>2.26</v>
      </c>
      <c r="H43" s="33">
        <f t="shared" si="3"/>
        <v>115.26</v>
      </c>
      <c r="I43" s="43"/>
      <c r="J43" s="8"/>
      <c r="K43" s="8"/>
      <c r="L43" s="8"/>
    </row>
    <row r="44" s="10" customFormat="1" ht="15" spans="1:12">
      <c r="A44" s="8"/>
      <c r="B44" s="32"/>
      <c r="C44" s="4"/>
      <c r="D44" s="5"/>
      <c r="E44" s="5" t="s">
        <v>41</v>
      </c>
      <c r="F44" s="5">
        <v>67</v>
      </c>
      <c r="G44" s="33">
        <f t="shared" si="2"/>
        <v>1.34</v>
      </c>
      <c r="H44" s="33">
        <f t="shared" si="3"/>
        <v>68.34</v>
      </c>
      <c r="I44" s="43"/>
      <c r="J44" s="8"/>
      <c r="K44" s="8"/>
      <c r="L44" s="8"/>
    </row>
    <row r="45" s="10" customFormat="1" ht="15" spans="1:12">
      <c r="A45" s="8"/>
      <c r="B45" s="32"/>
      <c r="C45" s="4"/>
      <c r="D45" s="5"/>
      <c r="E45" s="6" t="s">
        <v>42</v>
      </c>
      <c r="F45" s="5">
        <f>SUM(F38:F44)</f>
        <v>618</v>
      </c>
      <c r="G45" s="33">
        <f t="shared" si="2"/>
        <v>12.36</v>
      </c>
      <c r="H45" s="33">
        <f t="shared" si="3"/>
        <v>630.36</v>
      </c>
      <c r="I45" s="43"/>
      <c r="J45" s="8"/>
      <c r="K45" s="8"/>
      <c r="L45" s="8"/>
    </row>
    <row r="46" s="10" customFormat="1" ht="15" spans="1:12">
      <c r="A46" s="8"/>
      <c r="B46" s="32"/>
      <c r="C46" s="4"/>
      <c r="D46" s="5"/>
      <c r="E46" s="6" t="s">
        <v>42</v>
      </c>
      <c r="F46" s="5">
        <f>SUM(F38:F44)</f>
        <v>618</v>
      </c>
      <c r="G46" s="33">
        <f t="shared" si="2"/>
        <v>12.36</v>
      </c>
      <c r="H46" s="33">
        <f t="shared" si="3"/>
        <v>630.36</v>
      </c>
      <c r="I46" s="43"/>
      <c r="J46" s="8"/>
      <c r="K46" s="8"/>
      <c r="L46" s="8"/>
    </row>
    <row r="47" s="10" customFormat="1" ht="15" spans="1:12">
      <c r="A47" s="8"/>
      <c r="B47" s="32"/>
      <c r="C47" s="4" t="s">
        <v>51</v>
      </c>
      <c r="D47" s="5"/>
      <c r="E47" s="5" t="s">
        <v>39</v>
      </c>
      <c r="F47" s="5">
        <v>41</v>
      </c>
      <c r="G47" s="33">
        <f t="shared" si="2"/>
        <v>0.82</v>
      </c>
      <c r="H47" s="33">
        <f t="shared" si="3"/>
        <v>41.82</v>
      </c>
      <c r="I47" s="43"/>
      <c r="J47" s="8"/>
      <c r="K47" s="8"/>
      <c r="L47" s="8"/>
    </row>
    <row r="48" s="10" customFormat="1" ht="15" spans="1:12">
      <c r="A48" s="8"/>
      <c r="B48" s="32"/>
      <c r="C48" s="4"/>
      <c r="D48" s="5"/>
      <c r="E48" s="5" t="s">
        <v>41</v>
      </c>
      <c r="F48" s="5">
        <v>88</v>
      </c>
      <c r="G48" s="33">
        <f t="shared" si="2"/>
        <v>1.76</v>
      </c>
      <c r="H48" s="33">
        <f t="shared" si="3"/>
        <v>89.76</v>
      </c>
      <c r="I48" s="43"/>
      <c r="J48" s="8"/>
      <c r="K48" s="8"/>
      <c r="L48" s="8"/>
    </row>
    <row r="49" s="10" customFormat="1" ht="15" spans="1:12">
      <c r="A49" s="8"/>
      <c r="B49" s="32"/>
      <c r="C49" s="4"/>
      <c r="D49" s="5"/>
      <c r="E49" s="5" t="s">
        <v>52</v>
      </c>
      <c r="F49" s="5">
        <v>129</v>
      </c>
      <c r="G49" s="33">
        <f t="shared" si="2"/>
        <v>2.58</v>
      </c>
      <c r="H49" s="33">
        <f t="shared" si="3"/>
        <v>131.58</v>
      </c>
      <c r="I49" s="43"/>
      <c r="J49" s="8"/>
      <c r="K49" s="8"/>
      <c r="L49" s="8"/>
    </row>
    <row r="50" s="10" customFormat="1" ht="15" spans="1:12">
      <c r="A50" s="8"/>
      <c r="B50" s="32"/>
      <c r="C50" s="4"/>
      <c r="D50" s="5"/>
      <c r="E50" s="5" t="s">
        <v>53</v>
      </c>
      <c r="F50" s="5">
        <v>134</v>
      </c>
      <c r="G50" s="33">
        <f t="shared" si="2"/>
        <v>2.68</v>
      </c>
      <c r="H50" s="33">
        <f t="shared" si="3"/>
        <v>136.68</v>
      </c>
      <c r="I50" s="43"/>
      <c r="J50" s="8"/>
      <c r="K50" s="8"/>
      <c r="L50" s="8"/>
    </row>
    <row r="51" s="10" customFormat="1" ht="15" spans="1:12">
      <c r="A51" s="8"/>
      <c r="B51" s="32"/>
      <c r="C51" s="4"/>
      <c r="D51" s="5"/>
      <c r="E51" s="5" t="s">
        <v>54</v>
      </c>
      <c r="F51" s="5">
        <v>113</v>
      </c>
      <c r="G51" s="33">
        <f t="shared" si="2"/>
        <v>2.26</v>
      </c>
      <c r="H51" s="33">
        <f t="shared" si="3"/>
        <v>115.26</v>
      </c>
      <c r="I51" s="43"/>
      <c r="J51" s="8"/>
      <c r="K51" s="8"/>
      <c r="L51" s="8"/>
    </row>
    <row r="52" s="10" customFormat="1" ht="15" spans="1:12">
      <c r="A52" s="8"/>
      <c r="B52" s="32"/>
      <c r="C52" s="4"/>
      <c r="D52" s="5"/>
      <c r="E52" s="5" t="s">
        <v>55</v>
      </c>
      <c r="F52" s="5">
        <v>67</v>
      </c>
      <c r="G52" s="33">
        <f t="shared" si="2"/>
        <v>1.34</v>
      </c>
      <c r="H52" s="33">
        <f t="shared" si="3"/>
        <v>68.34</v>
      </c>
      <c r="I52" s="43"/>
      <c r="J52" s="8"/>
      <c r="K52" s="8"/>
      <c r="L52" s="8"/>
    </row>
    <row r="53" s="10" customFormat="1" ht="15" spans="1:12">
      <c r="A53" s="8"/>
      <c r="B53" s="32"/>
      <c r="C53" s="4"/>
      <c r="D53" s="5"/>
      <c r="E53" s="6" t="s">
        <v>42</v>
      </c>
      <c r="F53" s="5">
        <f>SUM(F47:F52)</f>
        <v>572</v>
      </c>
      <c r="G53" s="33">
        <f t="shared" si="2"/>
        <v>11.44</v>
      </c>
      <c r="H53" s="33">
        <f t="shared" si="3"/>
        <v>583.44</v>
      </c>
      <c r="I53" s="43"/>
      <c r="J53" s="8"/>
      <c r="K53" s="8"/>
      <c r="L53" s="8"/>
    </row>
    <row r="54" s="10" customFormat="1" ht="15" spans="1:12">
      <c r="A54" s="8"/>
      <c r="B54" s="32"/>
      <c r="C54" s="4"/>
      <c r="D54" s="5"/>
      <c r="E54" s="6" t="s">
        <v>42</v>
      </c>
      <c r="F54" s="5">
        <f>SUM(F47:F52)</f>
        <v>572</v>
      </c>
      <c r="G54" s="33">
        <f t="shared" si="2"/>
        <v>11.44</v>
      </c>
      <c r="H54" s="33">
        <f t="shared" si="3"/>
        <v>583.44</v>
      </c>
      <c r="I54" s="43"/>
      <c r="J54" s="8"/>
      <c r="K54" s="8"/>
      <c r="L54" s="8"/>
    </row>
    <row r="55" s="10" customFormat="1" ht="15" spans="1:12">
      <c r="A55" s="8"/>
      <c r="B55" s="32"/>
      <c r="C55" s="4" t="s">
        <v>56</v>
      </c>
      <c r="D55" s="5"/>
      <c r="E55" s="5" t="s">
        <v>31</v>
      </c>
      <c r="F55" s="5">
        <v>57</v>
      </c>
      <c r="G55" s="33">
        <f t="shared" si="2"/>
        <v>1.14</v>
      </c>
      <c r="H55" s="33">
        <f t="shared" si="3"/>
        <v>58.14</v>
      </c>
      <c r="I55" s="43"/>
      <c r="J55" s="8"/>
      <c r="K55" s="8"/>
      <c r="L55" s="8"/>
    </row>
    <row r="56" s="10" customFormat="1" ht="15" spans="1:12">
      <c r="A56" s="8"/>
      <c r="B56" s="32"/>
      <c r="C56" s="4"/>
      <c r="D56" s="5"/>
      <c r="E56" s="5" t="s">
        <v>34</v>
      </c>
      <c r="F56" s="5">
        <v>62</v>
      </c>
      <c r="G56" s="33">
        <f t="shared" si="2"/>
        <v>1.24</v>
      </c>
      <c r="H56" s="33">
        <f t="shared" si="3"/>
        <v>63.24</v>
      </c>
      <c r="I56" s="43"/>
      <c r="J56" s="8"/>
      <c r="K56" s="8"/>
      <c r="L56" s="8"/>
    </row>
    <row r="57" s="10" customFormat="1" ht="15" spans="1:12">
      <c r="A57" s="8"/>
      <c r="B57" s="32"/>
      <c r="C57" s="4"/>
      <c r="D57" s="5"/>
      <c r="E57" s="5" t="s">
        <v>35</v>
      </c>
      <c r="F57" s="5">
        <v>180</v>
      </c>
      <c r="G57" s="33">
        <f t="shared" si="2"/>
        <v>3.6</v>
      </c>
      <c r="H57" s="33">
        <f t="shared" si="3"/>
        <v>183.6</v>
      </c>
      <c r="I57" s="43"/>
      <c r="J57" s="8"/>
      <c r="K57" s="8"/>
      <c r="L57" s="8"/>
    </row>
    <row r="58" s="10" customFormat="1" ht="15" spans="1:12">
      <c r="A58" s="8"/>
      <c r="B58" s="32"/>
      <c r="C58" s="4"/>
      <c r="D58" s="5"/>
      <c r="E58" s="5" t="s">
        <v>36</v>
      </c>
      <c r="F58" s="5">
        <v>129</v>
      </c>
      <c r="G58" s="33">
        <f t="shared" si="2"/>
        <v>2.58</v>
      </c>
      <c r="H58" s="33">
        <f t="shared" si="3"/>
        <v>131.58</v>
      </c>
      <c r="I58" s="43"/>
      <c r="J58" s="8"/>
      <c r="K58" s="8"/>
      <c r="L58" s="8"/>
    </row>
    <row r="59" s="10" customFormat="1" ht="15" spans="1:12">
      <c r="A59" s="8"/>
      <c r="B59" s="32"/>
      <c r="C59" s="4"/>
      <c r="D59" s="5"/>
      <c r="E59" s="5" t="s">
        <v>37</v>
      </c>
      <c r="F59" s="5">
        <v>232</v>
      </c>
      <c r="G59" s="33">
        <f t="shared" si="2"/>
        <v>4.64</v>
      </c>
      <c r="H59" s="33">
        <f t="shared" si="3"/>
        <v>236.64</v>
      </c>
      <c r="I59" s="43"/>
      <c r="J59" s="8"/>
      <c r="K59" s="8"/>
      <c r="L59" s="8"/>
    </row>
    <row r="60" s="10" customFormat="1" ht="15" spans="1:12">
      <c r="A60" s="8"/>
      <c r="B60" s="32"/>
      <c r="C60" s="4"/>
      <c r="D60" s="5"/>
      <c r="E60" s="5" t="s">
        <v>38</v>
      </c>
      <c r="F60" s="5">
        <v>144</v>
      </c>
      <c r="G60" s="33">
        <f t="shared" si="2"/>
        <v>2.88</v>
      </c>
      <c r="H60" s="33">
        <f t="shared" si="3"/>
        <v>146.88</v>
      </c>
      <c r="I60" s="43"/>
      <c r="J60" s="8"/>
      <c r="K60" s="8"/>
      <c r="L60" s="8"/>
    </row>
    <row r="61" s="10" customFormat="1" ht="15" spans="1:12">
      <c r="A61" s="8"/>
      <c r="B61" s="32"/>
      <c r="C61" s="4"/>
      <c r="D61" s="5"/>
      <c r="E61" s="5" t="s">
        <v>39</v>
      </c>
      <c r="F61" s="5">
        <v>191</v>
      </c>
      <c r="G61" s="33">
        <f t="shared" si="2"/>
        <v>3.82</v>
      </c>
      <c r="H61" s="33">
        <f t="shared" si="3"/>
        <v>194.82</v>
      </c>
      <c r="I61" s="43"/>
      <c r="J61" s="8"/>
      <c r="K61" s="8"/>
      <c r="L61" s="8"/>
    </row>
    <row r="62" s="10" customFormat="1" ht="15" spans="1:12">
      <c r="A62" s="8"/>
      <c r="B62" s="32"/>
      <c r="C62" s="4"/>
      <c r="D62" s="5"/>
      <c r="E62" s="5" t="s">
        <v>40</v>
      </c>
      <c r="F62" s="5">
        <v>108</v>
      </c>
      <c r="G62" s="33">
        <f t="shared" si="2"/>
        <v>2.16</v>
      </c>
      <c r="H62" s="33">
        <f t="shared" si="3"/>
        <v>110.16</v>
      </c>
      <c r="I62" s="43"/>
      <c r="J62" s="8"/>
      <c r="K62" s="8"/>
      <c r="L62" s="8"/>
    </row>
    <row r="63" s="10" customFormat="1" ht="15" spans="1:12">
      <c r="A63" s="8"/>
      <c r="B63" s="32"/>
      <c r="C63" s="4"/>
      <c r="D63" s="5"/>
      <c r="E63" s="5" t="s">
        <v>41</v>
      </c>
      <c r="F63" s="5">
        <v>98</v>
      </c>
      <c r="G63" s="33">
        <f t="shared" si="2"/>
        <v>1.96</v>
      </c>
      <c r="H63" s="33">
        <f t="shared" si="3"/>
        <v>99.96</v>
      </c>
      <c r="I63" s="43"/>
      <c r="J63" s="8"/>
      <c r="K63" s="8"/>
      <c r="L63" s="8"/>
    </row>
    <row r="64" s="10" customFormat="1" ht="15" spans="1:12">
      <c r="A64" s="8"/>
      <c r="B64" s="32"/>
      <c r="C64" s="4"/>
      <c r="D64" s="5"/>
      <c r="E64" s="6" t="s">
        <v>42</v>
      </c>
      <c r="F64" s="5">
        <f>SUM(F55:F63)</f>
        <v>1201</v>
      </c>
      <c r="G64" s="33">
        <f t="shared" si="2"/>
        <v>24.02</v>
      </c>
      <c r="H64" s="33">
        <f t="shared" si="3"/>
        <v>1225.02</v>
      </c>
      <c r="I64" s="43"/>
      <c r="J64" s="8"/>
      <c r="K64" s="8"/>
      <c r="L64" s="8"/>
    </row>
    <row r="65" s="10" customFormat="1" ht="15" spans="1:12">
      <c r="A65" s="8"/>
      <c r="B65" s="32"/>
      <c r="C65" s="4"/>
      <c r="D65" s="5"/>
      <c r="E65" s="6" t="s">
        <v>42</v>
      </c>
      <c r="F65" s="5">
        <f>SUM(F55:F63)</f>
        <v>1201</v>
      </c>
      <c r="G65" s="33">
        <f t="shared" si="2"/>
        <v>24.02</v>
      </c>
      <c r="H65" s="33">
        <f t="shared" si="3"/>
        <v>1225.02</v>
      </c>
      <c r="I65" s="43"/>
      <c r="J65" s="8"/>
      <c r="K65" s="8"/>
      <c r="L65" s="8"/>
    </row>
    <row r="66" s="10" customFormat="1" ht="15" spans="1:12">
      <c r="A66" s="8"/>
      <c r="B66" s="32"/>
      <c r="C66" s="4" t="s">
        <v>57</v>
      </c>
      <c r="D66" s="5"/>
      <c r="E66" s="5" t="s">
        <v>31</v>
      </c>
      <c r="F66" s="5">
        <v>191</v>
      </c>
      <c r="G66" s="33">
        <f t="shared" si="2"/>
        <v>3.82</v>
      </c>
      <c r="H66" s="33">
        <f t="shared" si="3"/>
        <v>194.82</v>
      </c>
      <c r="I66" s="43"/>
      <c r="J66" s="8"/>
      <c r="K66" s="8"/>
      <c r="L66" s="8"/>
    </row>
    <row r="67" s="10" customFormat="1" ht="15" spans="1:12">
      <c r="A67" s="8"/>
      <c r="B67" s="32"/>
      <c r="C67" s="4"/>
      <c r="D67" s="5"/>
      <c r="E67" s="5" t="s">
        <v>34</v>
      </c>
      <c r="F67" s="5">
        <v>386</v>
      </c>
      <c r="G67" s="33">
        <f t="shared" si="2"/>
        <v>7.72</v>
      </c>
      <c r="H67" s="33">
        <f t="shared" si="3"/>
        <v>393.72</v>
      </c>
      <c r="I67" s="43"/>
      <c r="J67" s="8"/>
      <c r="K67" s="8"/>
      <c r="L67" s="8"/>
    </row>
    <row r="68" s="10" customFormat="1" ht="15" spans="1:12">
      <c r="A68" s="8"/>
      <c r="B68" s="32"/>
      <c r="C68" s="4"/>
      <c r="D68" s="5"/>
      <c r="E68" s="5" t="s">
        <v>35</v>
      </c>
      <c r="F68" s="5">
        <v>649</v>
      </c>
      <c r="G68" s="33">
        <f t="shared" si="2"/>
        <v>12.98</v>
      </c>
      <c r="H68" s="33">
        <f t="shared" si="3"/>
        <v>661.98</v>
      </c>
      <c r="I68" s="43"/>
      <c r="J68" s="8"/>
      <c r="K68" s="8"/>
      <c r="L68" s="8"/>
    </row>
    <row r="69" s="10" customFormat="1" ht="15" spans="1:12">
      <c r="A69" s="8"/>
      <c r="B69" s="32"/>
      <c r="C69" s="4"/>
      <c r="D69" s="5"/>
      <c r="E69" s="5" t="s">
        <v>36</v>
      </c>
      <c r="F69" s="5">
        <v>695</v>
      </c>
      <c r="G69" s="33">
        <f t="shared" si="2"/>
        <v>13.9</v>
      </c>
      <c r="H69" s="33">
        <f t="shared" si="3"/>
        <v>708.9</v>
      </c>
      <c r="I69" s="43"/>
      <c r="J69" s="8"/>
      <c r="K69" s="8"/>
      <c r="L69" s="8"/>
    </row>
    <row r="70" s="10" customFormat="1" ht="15" spans="1:12">
      <c r="A70" s="8"/>
      <c r="B70" s="32"/>
      <c r="C70" s="4"/>
      <c r="D70" s="5"/>
      <c r="E70" s="5" t="s">
        <v>37</v>
      </c>
      <c r="F70" s="5">
        <v>767</v>
      </c>
      <c r="G70" s="33">
        <f t="shared" si="2"/>
        <v>15.34</v>
      </c>
      <c r="H70" s="33">
        <f t="shared" si="3"/>
        <v>782.34</v>
      </c>
      <c r="I70" s="43"/>
      <c r="J70" s="8"/>
      <c r="K70" s="8"/>
      <c r="L70" s="8"/>
    </row>
    <row r="71" s="10" customFormat="1" ht="15" spans="1:12">
      <c r="A71" s="8"/>
      <c r="B71" s="32"/>
      <c r="C71" s="4"/>
      <c r="D71" s="5"/>
      <c r="E71" s="5" t="s">
        <v>38</v>
      </c>
      <c r="F71" s="5">
        <v>577</v>
      </c>
      <c r="G71" s="33">
        <f t="shared" si="2"/>
        <v>11.54</v>
      </c>
      <c r="H71" s="33">
        <f t="shared" si="3"/>
        <v>588.54</v>
      </c>
      <c r="I71" s="43"/>
      <c r="J71" s="8"/>
      <c r="K71" s="8"/>
      <c r="L71" s="8"/>
    </row>
    <row r="72" s="10" customFormat="1" ht="15" spans="1:12">
      <c r="A72" s="8"/>
      <c r="B72" s="32"/>
      <c r="C72" s="4"/>
      <c r="D72" s="5"/>
      <c r="E72" s="5" t="s">
        <v>39</v>
      </c>
      <c r="F72" s="5">
        <v>633</v>
      </c>
      <c r="G72" s="33">
        <f t="shared" si="2"/>
        <v>12.66</v>
      </c>
      <c r="H72" s="33">
        <f t="shared" si="3"/>
        <v>645.66</v>
      </c>
      <c r="I72" s="43"/>
      <c r="J72" s="8"/>
      <c r="K72" s="8"/>
      <c r="L72" s="8"/>
    </row>
    <row r="73" s="10" customFormat="1" ht="15" spans="1:12">
      <c r="A73" s="8"/>
      <c r="B73" s="32"/>
      <c r="C73" s="4"/>
      <c r="D73" s="5"/>
      <c r="E73" s="5" t="s">
        <v>40</v>
      </c>
      <c r="F73" s="5">
        <v>381</v>
      </c>
      <c r="G73" s="33">
        <f t="shared" si="2"/>
        <v>7.62</v>
      </c>
      <c r="H73" s="33">
        <f t="shared" si="3"/>
        <v>388.62</v>
      </c>
      <c r="I73" s="43"/>
      <c r="J73" s="8"/>
      <c r="K73" s="8"/>
      <c r="L73" s="8"/>
    </row>
    <row r="74" s="10" customFormat="1" ht="15" spans="1:12">
      <c r="A74" s="8"/>
      <c r="B74" s="32"/>
      <c r="C74" s="4"/>
      <c r="D74" s="5"/>
      <c r="E74" s="5" t="s">
        <v>41</v>
      </c>
      <c r="F74" s="5">
        <v>216</v>
      </c>
      <c r="G74" s="33">
        <f t="shared" si="2"/>
        <v>4.32</v>
      </c>
      <c r="H74" s="33">
        <f t="shared" si="3"/>
        <v>220.32</v>
      </c>
      <c r="I74" s="43"/>
      <c r="J74" s="8"/>
      <c r="K74" s="8"/>
      <c r="L74" s="8"/>
    </row>
    <row r="75" s="10" customFormat="1" ht="15" spans="1:12">
      <c r="A75" s="8"/>
      <c r="B75" s="32"/>
      <c r="C75" s="4"/>
      <c r="D75" s="5"/>
      <c r="E75" s="6" t="s">
        <v>42</v>
      </c>
      <c r="F75" s="5">
        <f>SUM(F66:F74)</f>
        <v>4495</v>
      </c>
      <c r="G75" s="33">
        <f t="shared" si="2"/>
        <v>89.9</v>
      </c>
      <c r="H75" s="33">
        <f t="shared" si="3"/>
        <v>4584.9</v>
      </c>
      <c r="I75" s="43"/>
      <c r="J75" s="8"/>
      <c r="K75" s="8"/>
      <c r="L75" s="8"/>
    </row>
    <row r="76" s="10" customFormat="1" ht="15" spans="1:12">
      <c r="A76" s="8"/>
      <c r="B76" s="32"/>
      <c r="C76" s="4"/>
      <c r="D76" s="5"/>
      <c r="E76" s="6" t="s">
        <v>42</v>
      </c>
      <c r="F76" s="5">
        <f>SUM(F66:F74)</f>
        <v>4495</v>
      </c>
      <c r="G76" s="33">
        <f t="shared" si="2"/>
        <v>89.9</v>
      </c>
      <c r="H76" s="33">
        <f t="shared" si="3"/>
        <v>4584.9</v>
      </c>
      <c r="I76" s="43"/>
      <c r="J76" s="8"/>
      <c r="K76" s="8"/>
      <c r="L76" s="8"/>
    </row>
    <row r="77" s="10" customFormat="1" ht="15" spans="1:12">
      <c r="A77" s="8"/>
      <c r="B77" s="32"/>
      <c r="C77" s="4"/>
      <c r="D77" s="5"/>
      <c r="E77" s="6" t="s">
        <v>42</v>
      </c>
      <c r="F77" s="5">
        <f>SUM(F66:F74)</f>
        <v>4495</v>
      </c>
      <c r="G77" s="33">
        <f t="shared" si="2"/>
        <v>89.9</v>
      </c>
      <c r="H77" s="33">
        <f t="shared" si="3"/>
        <v>4584.9</v>
      </c>
      <c r="I77" s="43"/>
      <c r="J77" s="8"/>
      <c r="K77" s="8"/>
      <c r="L77" s="8"/>
    </row>
    <row r="78" s="10" customFormat="1" ht="15" spans="1:12">
      <c r="A78" s="8"/>
      <c r="B78" s="32"/>
      <c r="C78" s="4" t="s">
        <v>58</v>
      </c>
      <c r="D78" s="5"/>
      <c r="E78" s="5" t="s">
        <v>31</v>
      </c>
      <c r="F78" s="5">
        <v>139</v>
      </c>
      <c r="G78" s="33">
        <f t="shared" si="2"/>
        <v>2.78</v>
      </c>
      <c r="H78" s="33">
        <f t="shared" si="3"/>
        <v>141.78</v>
      </c>
      <c r="I78" s="43"/>
      <c r="J78" s="8"/>
      <c r="K78" s="8"/>
      <c r="L78" s="8"/>
    </row>
    <row r="79" s="10" customFormat="1" ht="15" spans="1:12">
      <c r="A79" s="8"/>
      <c r="B79" s="32"/>
      <c r="C79" s="4"/>
      <c r="D79" s="5"/>
      <c r="E79" s="5" t="s">
        <v>34</v>
      </c>
      <c r="F79" s="5">
        <v>258</v>
      </c>
      <c r="G79" s="33">
        <f t="shared" si="2"/>
        <v>5.16</v>
      </c>
      <c r="H79" s="33">
        <f t="shared" si="3"/>
        <v>263.16</v>
      </c>
      <c r="I79" s="43"/>
      <c r="J79" s="8"/>
      <c r="K79" s="8"/>
      <c r="L79" s="8"/>
    </row>
    <row r="80" s="10" customFormat="1" ht="15" spans="1:12">
      <c r="A80" s="8"/>
      <c r="B80" s="32"/>
      <c r="C80" s="4"/>
      <c r="D80" s="5"/>
      <c r="E80" s="5" t="s">
        <v>35</v>
      </c>
      <c r="F80" s="5">
        <v>474</v>
      </c>
      <c r="G80" s="33">
        <f t="shared" ref="G80:G143" si="4">F80*0.02</f>
        <v>9.48</v>
      </c>
      <c r="H80" s="33">
        <f t="shared" ref="H80:H143" si="5">F80+G80</f>
        <v>483.48</v>
      </c>
      <c r="I80" s="43"/>
      <c r="J80" s="8"/>
      <c r="K80" s="8"/>
      <c r="L80" s="8"/>
    </row>
    <row r="81" s="10" customFormat="1" ht="15" spans="1:12">
      <c r="A81" s="8"/>
      <c r="B81" s="32"/>
      <c r="C81" s="4"/>
      <c r="D81" s="5"/>
      <c r="E81" s="5" t="s">
        <v>36</v>
      </c>
      <c r="F81" s="5">
        <v>453</v>
      </c>
      <c r="G81" s="33">
        <f t="shared" si="4"/>
        <v>9.06</v>
      </c>
      <c r="H81" s="33">
        <f t="shared" si="5"/>
        <v>462.06</v>
      </c>
      <c r="I81" s="43"/>
      <c r="J81" s="8"/>
      <c r="K81" s="8"/>
      <c r="L81" s="8"/>
    </row>
    <row r="82" s="10" customFormat="1" ht="15" spans="1:12">
      <c r="A82" s="8"/>
      <c r="B82" s="32"/>
      <c r="C82" s="4"/>
      <c r="D82" s="5"/>
      <c r="E82" s="5" t="s">
        <v>37</v>
      </c>
      <c r="F82" s="5">
        <v>567</v>
      </c>
      <c r="G82" s="33">
        <f t="shared" si="4"/>
        <v>11.34</v>
      </c>
      <c r="H82" s="33">
        <f t="shared" si="5"/>
        <v>578.34</v>
      </c>
      <c r="I82" s="43"/>
      <c r="J82" s="8"/>
      <c r="K82" s="8"/>
      <c r="L82" s="8"/>
    </row>
    <row r="83" s="10" customFormat="1" ht="15" spans="1:12">
      <c r="A83" s="8"/>
      <c r="B83" s="32"/>
      <c r="C83" s="4"/>
      <c r="D83" s="5"/>
      <c r="E83" s="5" t="s">
        <v>38</v>
      </c>
      <c r="F83" s="5">
        <v>443</v>
      </c>
      <c r="G83" s="33">
        <f t="shared" si="4"/>
        <v>8.86</v>
      </c>
      <c r="H83" s="33">
        <f t="shared" si="5"/>
        <v>451.86</v>
      </c>
      <c r="I83" s="43"/>
      <c r="J83" s="8"/>
      <c r="K83" s="8"/>
      <c r="L83" s="8"/>
    </row>
    <row r="84" s="10" customFormat="1" ht="15" spans="1:12">
      <c r="A84" s="8"/>
      <c r="B84" s="32"/>
      <c r="C84" s="4"/>
      <c r="D84" s="5"/>
      <c r="E84" s="5" t="s">
        <v>39</v>
      </c>
      <c r="F84" s="5">
        <v>484</v>
      </c>
      <c r="G84" s="33">
        <f t="shared" si="4"/>
        <v>9.68</v>
      </c>
      <c r="H84" s="33">
        <f t="shared" si="5"/>
        <v>493.68</v>
      </c>
      <c r="I84" s="43"/>
      <c r="J84" s="8"/>
      <c r="K84" s="8"/>
      <c r="L84" s="8"/>
    </row>
    <row r="85" s="10" customFormat="1" ht="15" spans="1:12">
      <c r="A85" s="8"/>
      <c r="B85" s="32"/>
      <c r="C85" s="4"/>
      <c r="D85" s="5"/>
      <c r="E85" s="5" t="s">
        <v>40</v>
      </c>
      <c r="F85" s="5">
        <v>335</v>
      </c>
      <c r="G85" s="33">
        <f t="shared" si="4"/>
        <v>6.7</v>
      </c>
      <c r="H85" s="33">
        <f t="shared" si="5"/>
        <v>341.7</v>
      </c>
      <c r="I85" s="43"/>
      <c r="J85" s="8"/>
      <c r="K85" s="8"/>
      <c r="L85" s="8"/>
    </row>
    <row r="86" s="10" customFormat="1" ht="15" spans="1:12">
      <c r="A86" s="8"/>
      <c r="B86" s="32"/>
      <c r="C86" s="4"/>
      <c r="D86" s="5"/>
      <c r="E86" s="5" t="s">
        <v>41</v>
      </c>
      <c r="F86" s="5">
        <v>247</v>
      </c>
      <c r="G86" s="33">
        <f t="shared" si="4"/>
        <v>4.94</v>
      </c>
      <c r="H86" s="33">
        <f t="shared" si="5"/>
        <v>251.94</v>
      </c>
      <c r="I86" s="43"/>
      <c r="J86" s="8"/>
      <c r="K86" s="8"/>
      <c r="L86" s="8"/>
    </row>
    <row r="87" s="10" customFormat="1" ht="15" spans="1:12">
      <c r="A87" s="8"/>
      <c r="B87" s="32"/>
      <c r="C87" s="4"/>
      <c r="D87" s="5"/>
      <c r="E87" s="6" t="s">
        <v>42</v>
      </c>
      <c r="F87" s="5">
        <f>SUM(F78:F86)</f>
        <v>3400</v>
      </c>
      <c r="G87" s="33">
        <f t="shared" si="4"/>
        <v>68</v>
      </c>
      <c r="H87" s="33">
        <f t="shared" si="5"/>
        <v>3468</v>
      </c>
      <c r="I87" s="43"/>
      <c r="J87" s="8"/>
      <c r="K87" s="8"/>
      <c r="L87" s="8"/>
    </row>
    <row r="88" s="10" customFormat="1" ht="15" spans="1:12">
      <c r="A88" s="8"/>
      <c r="B88" s="32"/>
      <c r="C88" s="4"/>
      <c r="D88" s="5"/>
      <c r="E88" s="6" t="s">
        <v>42</v>
      </c>
      <c r="F88" s="5">
        <f>SUM(F78:F86)</f>
        <v>3400</v>
      </c>
      <c r="G88" s="33">
        <f t="shared" si="4"/>
        <v>68</v>
      </c>
      <c r="H88" s="33">
        <f t="shared" si="5"/>
        <v>3468</v>
      </c>
      <c r="I88" s="43"/>
      <c r="J88" s="8"/>
      <c r="K88" s="8"/>
      <c r="L88" s="8"/>
    </row>
    <row r="89" s="10" customFormat="1" ht="15" spans="1:12">
      <c r="A89" s="8"/>
      <c r="B89" s="32"/>
      <c r="C89" s="4"/>
      <c r="D89" s="5"/>
      <c r="E89" s="6" t="s">
        <v>42</v>
      </c>
      <c r="F89" s="5">
        <f>SUM(F78:F86)</f>
        <v>3400</v>
      </c>
      <c r="G89" s="33">
        <f t="shared" si="4"/>
        <v>68</v>
      </c>
      <c r="H89" s="33">
        <f t="shared" si="5"/>
        <v>3468</v>
      </c>
      <c r="I89" s="43"/>
      <c r="J89" s="8"/>
      <c r="K89" s="8"/>
      <c r="L89" s="8"/>
    </row>
    <row r="90" s="10" customFormat="1" ht="15" spans="1:12">
      <c r="A90" s="8"/>
      <c r="B90" s="32"/>
      <c r="C90" s="4" t="s">
        <v>59</v>
      </c>
      <c r="D90" s="5"/>
      <c r="E90" s="5" t="s">
        <v>31</v>
      </c>
      <c r="F90" s="5">
        <v>72</v>
      </c>
      <c r="G90" s="33">
        <f t="shared" si="4"/>
        <v>1.44</v>
      </c>
      <c r="H90" s="33">
        <f t="shared" si="5"/>
        <v>73.44</v>
      </c>
      <c r="I90" s="43"/>
      <c r="J90" s="8"/>
      <c r="K90" s="8"/>
      <c r="L90" s="8"/>
    </row>
    <row r="91" s="10" customFormat="1" ht="15" spans="1:12">
      <c r="A91" s="8"/>
      <c r="B91" s="32"/>
      <c r="C91" s="4"/>
      <c r="D91" s="5"/>
      <c r="E91" s="5" t="s">
        <v>34</v>
      </c>
      <c r="F91" s="5">
        <v>82</v>
      </c>
      <c r="G91" s="33">
        <f t="shared" si="4"/>
        <v>1.64</v>
      </c>
      <c r="H91" s="33">
        <f t="shared" si="5"/>
        <v>83.64</v>
      </c>
      <c r="I91" s="43"/>
      <c r="J91" s="8"/>
      <c r="K91" s="8"/>
      <c r="L91" s="8"/>
    </row>
    <row r="92" s="10" customFormat="1" ht="15" spans="1:12">
      <c r="A92" s="8"/>
      <c r="B92" s="32"/>
      <c r="C92" s="4"/>
      <c r="D92" s="5"/>
      <c r="E92" s="5" t="s">
        <v>35</v>
      </c>
      <c r="F92" s="5">
        <v>165</v>
      </c>
      <c r="G92" s="33">
        <f t="shared" si="4"/>
        <v>3.3</v>
      </c>
      <c r="H92" s="33">
        <f t="shared" si="5"/>
        <v>168.3</v>
      </c>
      <c r="I92" s="43"/>
      <c r="J92" s="8"/>
      <c r="K92" s="8"/>
      <c r="L92" s="8"/>
    </row>
    <row r="93" s="10" customFormat="1" ht="15" spans="1:12">
      <c r="A93" s="8"/>
      <c r="B93" s="32"/>
      <c r="C93" s="4"/>
      <c r="D93" s="5"/>
      <c r="E93" s="5" t="s">
        <v>36</v>
      </c>
      <c r="F93" s="5">
        <v>185</v>
      </c>
      <c r="G93" s="33">
        <f t="shared" si="4"/>
        <v>3.7</v>
      </c>
      <c r="H93" s="33">
        <f t="shared" si="5"/>
        <v>188.7</v>
      </c>
      <c r="I93" s="43"/>
      <c r="J93" s="8"/>
      <c r="K93" s="8"/>
      <c r="L93" s="8"/>
    </row>
    <row r="94" s="10" customFormat="1" ht="15" spans="1:12">
      <c r="A94" s="8"/>
      <c r="B94" s="32"/>
      <c r="C94" s="4"/>
      <c r="D94" s="5"/>
      <c r="E94" s="5" t="s">
        <v>37</v>
      </c>
      <c r="F94" s="5">
        <v>242</v>
      </c>
      <c r="G94" s="33">
        <f t="shared" si="4"/>
        <v>4.84</v>
      </c>
      <c r="H94" s="33">
        <f t="shared" si="5"/>
        <v>246.84</v>
      </c>
      <c r="I94" s="43"/>
      <c r="J94" s="8"/>
      <c r="K94" s="8"/>
      <c r="L94" s="8"/>
    </row>
    <row r="95" s="10" customFormat="1" ht="15" spans="1:12">
      <c r="A95" s="8"/>
      <c r="B95" s="32"/>
      <c r="C95" s="4"/>
      <c r="D95" s="5"/>
      <c r="E95" s="5" t="s">
        <v>38</v>
      </c>
      <c r="F95" s="5">
        <v>206</v>
      </c>
      <c r="G95" s="33">
        <f t="shared" si="4"/>
        <v>4.12</v>
      </c>
      <c r="H95" s="33">
        <f t="shared" si="5"/>
        <v>210.12</v>
      </c>
      <c r="I95" s="43"/>
      <c r="J95" s="8"/>
      <c r="K95" s="8"/>
      <c r="L95" s="8"/>
    </row>
    <row r="96" s="10" customFormat="1" ht="15" spans="1:12">
      <c r="A96" s="8"/>
      <c r="B96" s="32"/>
      <c r="C96" s="4"/>
      <c r="D96" s="5"/>
      <c r="E96" s="5" t="s">
        <v>39</v>
      </c>
      <c r="F96" s="5">
        <v>232</v>
      </c>
      <c r="G96" s="33">
        <f t="shared" si="4"/>
        <v>4.64</v>
      </c>
      <c r="H96" s="33">
        <f t="shared" si="5"/>
        <v>236.64</v>
      </c>
      <c r="I96" s="43"/>
      <c r="J96" s="8"/>
      <c r="K96" s="8"/>
      <c r="L96" s="8"/>
    </row>
    <row r="97" s="10" customFormat="1" ht="15" spans="1:12">
      <c r="A97" s="8"/>
      <c r="B97" s="32"/>
      <c r="C97" s="4"/>
      <c r="D97" s="5"/>
      <c r="E97" s="5" t="s">
        <v>40</v>
      </c>
      <c r="F97" s="5">
        <v>180</v>
      </c>
      <c r="G97" s="33">
        <f t="shared" si="4"/>
        <v>3.6</v>
      </c>
      <c r="H97" s="33">
        <f t="shared" si="5"/>
        <v>183.6</v>
      </c>
      <c r="I97" s="43"/>
      <c r="J97" s="8"/>
      <c r="K97" s="8"/>
      <c r="L97" s="8"/>
    </row>
    <row r="98" s="10" customFormat="1" ht="15" spans="1:12">
      <c r="A98" s="8"/>
      <c r="B98" s="32"/>
      <c r="C98" s="4"/>
      <c r="D98" s="5"/>
      <c r="E98" s="5" t="s">
        <v>41</v>
      </c>
      <c r="F98" s="5">
        <v>72</v>
      </c>
      <c r="G98" s="33">
        <f t="shared" si="4"/>
        <v>1.44</v>
      </c>
      <c r="H98" s="33">
        <f t="shared" si="5"/>
        <v>73.44</v>
      </c>
      <c r="I98" s="43"/>
      <c r="J98" s="8"/>
      <c r="K98" s="8"/>
      <c r="L98" s="8"/>
    </row>
    <row r="99" s="10" customFormat="1" ht="15" spans="1:12">
      <c r="A99" s="8"/>
      <c r="B99" s="32"/>
      <c r="C99" s="4"/>
      <c r="D99" s="5"/>
      <c r="E99" s="6" t="s">
        <v>42</v>
      </c>
      <c r="F99" s="5">
        <f>SUM(F90:F98)</f>
        <v>1436</v>
      </c>
      <c r="G99" s="33">
        <f t="shared" si="4"/>
        <v>28.72</v>
      </c>
      <c r="H99" s="33">
        <f t="shared" si="5"/>
        <v>1464.72</v>
      </c>
      <c r="I99" s="43"/>
      <c r="J99" s="8"/>
      <c r="K99" s="8"/>
      <c r="L99" s="8"/>
    </row>
    <row r="100" s="10" customFormat="1" ht="15" spans="1:12">
      <c r="A100" s="8"/>
      <c r="B100" s="32"/>
      <c r="C100" s="4"/>
      <c r="D100" s="5"/>
      <c r="E100" s="6" t="s">
        <v>42</v>
      </c>
      <c r="F100" s="5">
        <f>SUM(F90:F98)</f>
        <v>1436</v>
      </c>
      <c r="G100" s="33">
        <f t="shared" si="4"/>
        <v>28.72</v>
      </c>
      <c r="H100" s="33">
        <f t="shared" si="5"/>
        <v>1464.72</v>
      </c>
      <c r="I100" s="43"/>
      <c r="J100" s="8"/>
      <c r="K100" s="8"/>
      <c r="L100" s="8"/>
    </row>
    <row r="101" s="10" customFormat="1" ht="15" spans="1:12">
      <c r="A101" s="8"/>
      <c r="B101" s="32"/>
      <c r="C101" s="4"/>
      <c r="D101" s="5"/>
      <c r="E101" s="6" t="s">
        <v>42</v>
      </c>
      <c r="F101" s="5">
        <f>SUM(F90:F98)</f>
        <v>1436</v>
      </c>
      <c r="G101" s="33">
        <f t="shared" si="4"/>
        <v>28.72</v>
      </c>
      <c r="H101" s="33">
        <f t="shared" si="5"/>
        <v>1464.72</v>
      </c>
      <c r="I101" s="43"/>
      <c r="J101" s="8"/>
      <c r="K101" s="8"/>
      <c r="L101" s="8"/>
    </row>
    <row r="102" s="10" customFormat="1" ht="15" spans="1:12">
      <c r="A102" s="8"/>
      <c r="B102" s="32"/>
      <c r="C102" s="4" t="s">
        <v>60</v>
      </c>
      <c r="D102" s="5"/>
      <c r="E102" s="5" t="s">
        <v>31</v>
      </c>
      <c r="F102" s="5"/>
      <c r="G102" s="33">
        <f t="shared" si="4"/>
        <v>0</v>
      </c>
      <c r="H102" s="33">
        <f t="shared" si="5"/>
        <v>0</v>
      </c>
      <c r="I102" s="43"/>
      <c r="J102" s="8"/>
      <c r="K102" s="8"/>
      <c r="L102" s="8"/>
    </row>
    <row r="103" s="10" customFormat="1" ht="15" spans="1:12">
      <c r="A103" s="8"/>
      <c r="B103" s="32"/>
      <c r="C103" s="4"/>
      <c r="D103" s="5"/>
      <c r="E103" s="5" t="s">
        <v>34</v>
      </c>
      <c r="F103" s="5">
        <v>10</v>
      </c>
      <c r="G103" s="33">
        <f t="shared" si="4"/>
        <v>0.2</v>
      </c>
      <c r="H103" s="33">
        <f t="shared" si="5"/>
        <v>10.2</v>
      </c>
      <c r="I103" s="43"/>
      <c r="J103" s="8"/>
      <c r="K103" s="8"/>
      <c r="L103" s="8"/>
    </row>
    <row r="104" s="10" customFormat="1" ht="15" spans="1:12">
      <c r="A104" s="8"/>
      <c r="B104" s="32"/>
      <c r="C104" s="4"/>
      <c r="D104" s="5"/>
      <c r="E104" s="5" t="s">
        <v>35</v>
      </c>
      <c r="F104" s="5">
        <v>108</v>
      </c>
      <c r="G104" s="33">
        <f t="shared" si="4"/>
        <v>2.16</v>
      </c>
      <c r="H104" s="33">
        <f t="shared" si="5"/>
        <v>110.16</v>
      </c>
      <c r="I104" s="43"/>
      <c r="J104" s="8"/>
      <c r="K104" s="8"/>
      <c r="L104" s="8"/>
    </row>
    <row r="105" s="10" customFormat="1" ht="15" spans="1:12">
      <c r="A105" s="8"/>
      <c r="B105" s="32"/>
      <c r="C105" s="4"/>
      <c r="D105" s="5"/>
      <c r="E105" s="5" t="s">
        <v>36</v>
      </c>
      <c r="F105" s="5">
        <v>77</v>
      </c>
      <c r="G105" s="33">
        <f t="shared" si="4"/>
        <v>1.54</v>
      </c>
      <c r="H105" s="33">
        <f t="shared" si="5"/>
        <v>78.54</v>
      </c>
      <c r="I105" s="43"/>
      <c r="J105" s="8"/>
      <c r="K105" s="8"/>
      <c r="L105" s="8"/>
    </row>
    <row r="106" s="10" customFormat="1" ht="15" spans="1:12">
      <c r="A106" s="8"/>
      <c r="B106" s="32"/>
      <c r="C106" s="4"/>
      <c r="D106" s="5"/>
      <c r="E106" s="5" t="s">
        <v>37</v>
      </c>
      <c r="F106" s="5">
        <v>124</v>
      </c>
      <c r="G106" s="33">
        <f t="shared" si="4"/>
        <v>2.48</v>
      </c>
      <c r="H106" s="33">
        <f t="shared" si="5"/>
        <v>126.48</v>
      </c>
      <c r="I106" s="43"/>
      <c r="J106" s="8"/>
      <c r="K106" s="8"/>
      <c r="L106" s="8"/>
    </row>
    <row r="107" s="10" customFormat="1" ht="15" spans="1:12">
      <c r="A107" s="8"/>
      <c r="B107" s="32"/>
      <c r="C107" s="4"/>
      <c r="D107" s="5"/>
      <c r="E107" s="5" t="s">
        <v>38</v>
      </c>
      <c r="F107" s="5">
        <v>98</v>
      </c>
      <c r="G107" s="33">
        <f t="shared" si="4"/>
        <v>1.96</v>
      </c>
      <c r="H107" s="33">
        <f t="shared" si="5"/>
        <v>99.96</v>
      </c>
      <c r="I107" s="43"/>
      <c r="J107" s="8"/>
      <c r="K107" s="8"/>
      <c r="L107" s="8"/>
    </row>
    <row r="108" s="10" customFormat="1" ht="15" spans="1:12">
      <c r="A108" s="8"/>
      <c r="B108" s="32"/>
      <c r="C108" s="4"/>
      <c r="D108" s="5"/>
      <c r="E108" s="5" t="s">
        <v>39</v>
      </c>
      <c r="F108" s="5">
        <v>129</v>
      </c>
      <c r="G108" s="33">
        <f t="shared" si="4"/>
        <v>2.58</v>
      </c>
      <c r="H108" s="33">
        <f t="shared" si="5"/>
        <v>131.58</v>
      </c>
      <c r="I108" s="43"/>
      <c r="J108" s="8"/>
      <c r="K108" s="8"/>
      <c r="L108" s="8"/>
    </row>
    <row r="109" s="10" customFormat="1" ht="15" spans="1:12">
      <c r="A109" s="8"/>
      <c r="B109" s="32"/>
      <c r="C109" s="4"/>
      <c r="D109" s="5"/>
      <c r="E109" s="5" t="s">
        <v>40</v>
      </c>
      <c r="F109" s="5">
        <v>57</v>
      </c>
      <c r="G109" s="33">
        <f t="shared" si="4"/>
        <v>1.14</v>
      </c>
      <c r="H109" s="33">
        <f t="shared" si="5"/>
        <v>58.14</v>
      </c>
      <c r="I109" s="43"/>
      <c r="J109" s="8"/>
      <c r="K109" s="8"/>
      <c r="L109" s="8"/>
    </row>
    <row r="110" s="10" customFormat="1" ht="15" spans="1:12">
      <c r="A110" s="8"/>
      <c r="B110" s="32"/>
      <c r="C110" s="4"/>
      <c r="D110" s="5"/>
      <c r="E110" s="5" t="s">
        <v>41</v>
      </c>
      <c r="F110" s="5">
        <v>36</v>
      </c>
      <c r="G110" s="33">
        <f t="shared" si="4"/>
        <v>0.72</v>
      </c>
      <c r="H110" s="33">
        <f t="shared" si="5"/>
        <v>36.72</v>
      </c>
      <c r="I110" s="43"/>
      <c r="J110" s="8"/>
      <c r="K110" s="8"/>
      <c r="L110" s="8"/>
    </row>
    <row r="111" s="10" customFormat="1" ht="15" spans="1:12">
      <c r="A111" s="8"/>
      <c r="B111" s="32"/>
      <c r="C111" s="4"/>
      <c r="D111" s="5"/>
      <c r="E111" s="6" t="s">
        <v>42</v>
      </c>
      <c r="F111" s="5">
        <f>SUM(F102:F110)</f>
        <v>639</v>
      </c>
      <c r="G111" s="33">
        <f t="shared" si="4"/>
        <v>12.78</v>
      </c>
      <c r="H111" s="33">
        <f t="shared" si="5"/>
        <v>651.78</v>
      </c>
      <c r="I111" s="43"/>
      <c r="J111" s="8"/>
      <c r="K111" s="8"/>
      <c r="L111" s="8"/>
    </row>
    <row r="112" s="10" customFormat="1" ht="15" spans="1:12">
      <c r="A112" s="8"/>
      <c r="B112" s="32"/>
      <c r="C112" s="4"/>
      <c r="D112" s="5"/>
      <c r="E112" s="6" t="s">
        <v>42</v>
      </c>
      <c r="F112" s="5">
        <f>SUM(F102:F110)</f>
        <v>639</v>
      </c>
      <c r="G112" s="33">
        <f t="shared" si="4"/>
        <v>12.78</v>
      </c>
      <c r="H112" s="33">
        <f t="shared" si="5"/>
        <v>651.78</v>
      </c>
      <c r="I112" s="43"/>
      <c r="J112" s="8"/>
      <c r="K112" s="8"/>
      <c r="L112" s="8"/>
    </row>
    <row r="113" s="10" customFormat="1" ht="15" spans="1:12">
      <c r="A113" s="8"/>
      <c r="B113" s="32"/>
      <c r="C113" s="4"/>
      <c r="D113" s="5"/>
      <c r="E113" s="6" t="s">
        <v>42</v>
      </c>
      <c r="F113" s="5">
        <f>SUM(F102:F110)</f>
        <v>639</v>
      </c>
      <c r="G113" s="33">
        <f t="shared" si="4"/>
        <v>12.78</v>
      </c>
      <c r="H113" s="33">
        <f t="shared" si="5"/>
        <v>651.78</v>
      </c>
      <c r="I113" s="43"/>
      <c r="J113" s="8"/>
      <c r="K113" s="8"/>
      <c r="L113" s="8"/>
    </row>
    <row r="114" s="10" customFormat="1" ht="15" spans="1:12">
      <c r="A114" s="8"/>
      <c r="B114" s="32"/>
      <c r="C114" s="4" t="s">
        <v>61</v>
      </c>
      <c r="D114" s="5"/>
      <c r="E114" s="5" t="s">
        <v>31</v>
      </c>
      <c r="F114" s="5">
        <v>247</v>
      </c>
      <c r="G114" s="33">
        <f t="shared" si="4"/>
        <v>4.94</v>
      </c>
      <c r="H114" s="33">
        <f t="shared" si="5"/>
        <v>251.94</v>
      </c>
      <c r="I114" s="43"/>
      <c r="J114" s="8"/>
      <c r="K114" s="8"/>
      <c r="L114" s="8"/>
    </row>
    <row r="115" s="10" customFormat="1" ht="15" spans="1:12">
      <c r="A115" s="8"/>
      <c r="B115" s="32"/>
      <c r="C115" s="4"/>
      <c r="D115" s="5"/>
      <c r="E115" s="5" t="s">
        <v>34</v>
      </c>
      <c r="F115" s="5">
        <v>355</v>
      </c>
      <c r="G115" s="33">
        <f t="shared" si="4"/>
        <v>7.1</v>
      </c>
      <c r="H115" s="33">
        <f t="shared" si="5"/>
        <v>362.1</v>
      </c>
      <c r="I115" s="43"/>
      <c r="J115" s="8"/>
      <c r="K115" s="8"/>
      <c r="L115" s="8"/>
    </row>
    <row r="116" s="10" customFormat="1" ht="15" spans="1:12">
      <c r="A116" s="8"/>
      <c r="B116" s="32"/>
      <c r="C116" s="4"/>
      <c r="D116" s="5"/>
      <c r="E116" s="5" t="s">
        <v>35</v>
      </c>
      <c r="F116" s="5">
        <v>603</v>
      </c>
      <c r="G116" s="33">
        <f t="shared" si="4"/>
        <v>12.06</v>
      </c>
      <c r="H116" s="33">
        <f t="shared" si="5"/>
        <v>615.06</v>
      </c>
      <c r="I116" s="43"/>
      <c r="J116" s="8"/>
      <c r="K116" s="8"/>
      <c r="L116" s="8"/>
    </row>
    <row r="117" s="10" customFormat="1" ht="15" spans="1:12">
      <c r="A117" s="8"/>
      <c r="B117" s="32"/>
      <c r="C117" s="4"/>
      <c r="D117" s="5"/>
      <c r="E117" s="5" t="s">
        <v>36</v>
      </c>
      <c r="F117" s="5">
        <v>664</v>
      </c>
      <c r="G117" s="33">
        <f t="shared" si="4"/>
        <v>13.28</v>
      </c>
      <c r="H117" s="33">
        <f t="shared" si="5"/>
        <v>677.28</v>
      </c>
      <c r="I117" s="43"/>
      <c r="J117" s="8"/>
      <c r="K117" s="8"/>
      <c r="L117" s="8"/>
    </row>
    <row r="118" s="10" customFormat="1" ht="15" spans="1:12">
      <c r="A118" s="8"/>
      <c r="B118" s="32"/>
      <c r="C118" s="4"/>
      <c r="D118" s="5"/>
      <c r="E118" s="5" t="s">
        <v>37</v>
      </c>
      <c r="F118" s="5">
        <v>773</v>
      </c>
      <c r="G118" s="33">
        <f t="shared" si="4"/>
        <v>15.46</v>
      </c>
      <c r="H118" s="33">
        <f t="shared" si="5"/>
        <v>788.46</v>
      </c>
      <c r="I118" s="43"/>
      <c r="J118" s="8"/>
      <c r="K118" s="8"/>
      <c r="L118" s="8"/>
    </row>
    <row r="119" s="10" customFormat="1" ht="15" spans="1:12">
      <c r="A119" s="8"/>
      <c r="B119" s="32"/>
      <c r="C119" s="4"/>
      <c r="D119" s="5"/>
      <c r="E119" s="5" t="s">
        <v>38</v>
      </c>
      <c r="F119" s="5">
        <v>618</v>
      </c>
      <c r="G119" s="33">
        <f t="shared" si="4"/>
        <v>12.36</v>
      </c>
      <c r="H119" s="33">
        <f t="shared" si="5"/>
        <v>630.36</v>
      </c>
      <c r="I119" s="43"/>
      <c r="J119" s="8"/>
      <c r="K119" s="8"/>
      <c r="L119" s="8"/>
    </row>
    <row r="120" s="10" customFormat="1" ht="15" spans="1:12">
      <c r="A120" s="8"/>
      <c r="B120" s="32"/>
      <c r="C120" s="4"/>
      <c r="D120" s="5"/>
      <c r="E120" s="5" t="s">
        <v>39</v>
      </c>
      <c r="F120" s="5">
        <v>670</v>
      </c>
      <c r="G120" s="33">
        <f t="shared" si="4"/>
        <v>13.4</v>
      </c>
      <c r="H120" s="33">
        <f t="shared" si="5"/>
        <v>683.4</v>
      </c>
      <c r="I120" s="43"/>
      <c r="J120" s="8"/>
      <c r="K120" s="8"/>
      <c r="L120" s="8"/>
    </row>
    <row r="121" s="10" customFormat="1" ht="15" spans="1:12">
      <c r="A121" s="8"/>
      <c r="B121" s="32"/>
      <c r="C121" s="4"/>
      <c r="D121" s="5"/>
      <c r="E121" s="5" t="s">
        <v>40</v>
      </c>
      <c r="F121" s="5">
        <v>494</v>
      </c>
      <c r="G121" s="33">
        <f t="shared" si="4"/>
        <v>9.88</v>
      </c>
      <c r="H121" s="33">
        <f t="shared" si="5"/>
        <v>503.88</v>
      </c>
      <c r="I121" s="43"/>
      <c r="J121" s="8"/>
      <c r="K121" s="8"/>
      <c r="L121" s="8"/>
    </row>
    <row r="122" s="10" customFormat="1" ht="15" spans="1:12">
      <c r="A122" s="8"/>
      <c r="B122" s="32"/>
      <c r="C122" s="4"/>
      <c r="D122" s="5"/>
      <c r="E122" s="5" t="s">
        <v>41</v>
      </c>
      <c r="F122" s="5">
        <v>299</v>
      </c>
      <c r="G122" s="33">
        <f t="shared" si="4"/>
        <v>5.98</v>
      </c>
      <c r="H122" s="33">
        <f t="shared" si="5"/>
        <v>304.98</v>
      </c>
      <c r="I122" s="43"/>
      <c r="J122" s="8"/>
      <c r="K122" s="8"/>
      <c r="L122" s="8"/>
    </row>
    <row r="123" s="10" customFormat="1" ht="15" spans="1:12">
      <c r="A123" s="8"/>
      <c r="B123" s="32"/>
      <c r="C123" s="4"/>
      <c r="D123" s="5"/>
      <c r="E123" s="6" t="s">
        <v>42</v>
      </c>
      <c r="F123" s="5">
        <f>SUM(F114:F122)</f>
        <v>4723</v>
      </c>
      <c r="G123" s="33">
        <f t="shared" si="4"/>
        <v>94.46</v>
      </c>
      <c r="H123" s="33">
        <f t="shared" si="5"/>
        <v>4817.46</v>
      </c>
      <c r="I123" s="43"/>
      <c r="J123" s="8"/>
      <c r="K123" s="8"/>
      <c r="L123" s="8"/>
    </row>
    <row r="124" s="10" customFormat="1" ht="15" spans="1:12">
      <c r="A124" s="8"/>
      <c r="B124" s="32"/>
      <c r="C124" s="4"/>
      <c r="D124" s="5"/>
      <c r="E124" s="6" t="s">
        <v>42</v>
      </c>
      <c r="F124" s="5">
        <f>SUM(F114:F122)</f>
        <v>4723</v>
      </c>
      <c r="G124" s="33">
        <f t="shared" si="4"/>
        <v>94.46</v>
      </c>
      <c r="H124" s="33">
        <f t="shared" si="5"/>
        <v>4817.46</v>
      </c>
      <c r="I124" s="43"/>
      <c r="J124" s="8"/>
      <c r="K124" s="8"/>
      <c r="L124" s="8"/>
    </row>
    <row r="125" s="10" customFormat="1" ht="15" spans="1:12">
      <c r="A125" s="8"/>
      <c r="B125" s="32"/>
      <c r="C125" s="4"/>
      <c r="D125" s="5"/>
      <c r="E125" s="6" t="s">
        <v>42</v>
      </c>
      <c r="F125" s="5">
        <f>SUM(F114:F122)</f>
        <v>4723</v>
      </c>
      <c r="G125" s="33">
        <f t="shared" si="4"/>
        <v>94.46</v>
      </c>
      <c r="H125" s="33">
        <f t="shared" si="5"/>
        <v>4817.46</v>
      </c>
      <c r="I125" s="43"/>
      <c r="J125" s="8"/>
      <c r="K125" s="8"/>
      <c r="L125" s="8"/>
    </row>
    <row r="126" s="10" customFormat="1" ht="15" spans="1:12">
      <c r="A126" s="8"/>
      <c r="B126" s="32"/>
      <c r="C126" s="4" t="s">
        <v>62</v>
      </c>
      <c r="D126" s="5"/>
      <c r="E126" s="5" t="s">
        <v>63</v>
      </c>
      <c r="F126" s="5">
        <v>72</v>
      </c>
      <c r="G126" s="33">
        <f t="shared" si="4"/>
        <v>1.44</v>
      </c>
      <c r="H126" s="33">
        <f t="shared" si="5"/>
        <v>73.44</v>
      </c>
      <c r="I126" s="43"/>
      <c r="J126" s="8"/>
      <c r="K126" s="8"/>
      <c r="L126" s="8"/>
    </row>
    <row r="127" s="10" customFormat="1" ht="15" spans="1:12">
      <c r="A127" s="8"/>
      <c r="B127" s="32"/>
      <c r="C127" s="4"/>
      <c r="D127" s="5"/>
      <c r="E127" s="5" t="s">
        <v>64</v>
      </c>
      <c r="F127" s="5">
        <v>108</v>
      </c>
      <c r="G127" s="33">
        <f t="shared" si="4"/>
        <v>2.16</v>
      </c>
      <c r="H127" s="33">
        <f t="shared" si="5"/>
        <v>110.16</v>
      </c>
      <c r="I127" s="43"/>
      <c r="J127" s="8"/>
      <c r="K127" s="8"/>
      <c r="L127" s="8"/>
    </row>
    <row r="128" s="10" customFormat="1" ht="15" spans="1:12">
      <c r="A128" s="8"/>
      <c r="B128" s="32"/>
      <c r="C128" s="4"/>
      <c r="D128" s="5"/>
      <c r="E128" s="5" t="s">
        <v>65</v>
      </c>
      <c r="F128" s="5">
        <v>427</v>
      </c>
      <c r="G128" s="33">
        <f t="shared" si="4"/>
        <v>8.54</v>
      </c>
      <c r="H128" s="33">
        <f t="shared" si="5"/>
        <v>435.54</v>
      </c>
      <c r="I128" s="43"/>
      <c r="J128" s="8"/>
      <c r="K128" s="8"/>
      <c r="L128" s="8"/>
    </row>
    <row r="129" s="10" customFormat="1" ht="15" spans="1:12">
      <c r="A129" s="8"/>
      <c r="B129" s="32"/>
      <c r="C129" s="4"/>
      <c r="D129" s="5"/>
      <c r="E129" s="5" t="s">
        <v>66</v>
      </c>
      <c r="F129" s="5">
        <v>546</v>
      </c>
      <c r="G129" s="33">
        <f t="shared" si="4"/>
        <v>10.92</v>
      </c>
      <c r="H129" s="33">
        <f t="shared" si="5"/>
        <v>556.92</v>
      </c>
      <c r="I129" s="43"/>
      <c r="J129" s="8"/>
      <c r="K129" s="8"/>
      <c r="L129" s="8"/>
    </row>
    <row r="130" s="10" customFormat="1" ht="15" spans="1:12">
      <c r="A130" s="8"/>
      <c r="B130" s="32"/>
      <c r="C130" s="4"/>
      <c r="D130" s="5"/>
      <c r="E130" s="5" t="s">
        <v>31</v>
      </c>
      <c r="F130" s="5">
        <v>628</v>
      </c>
      <c r="G130" s="33">
        <f t="shared" si="4"/>
        <v>12.56</v>
      </c>
      <c r="H130" s="33">
        <f t="shared" si="5"/>
        <v>640.56</v>
      </c>
      <c r="I130" s="43"/>
      <c r="J130" s="8"/>
      <c r="K130" s="8"/>
      <c r="L130" s="8"/>
    </row>
    <row r="131" s="10" customFormat="1" ht="15" spans="1:12">
      <c r="A131" s="8"/>
      <c r="B131" s="32"/>
      <c r="C131" s="4"/>
      <c r="D131" s="5"/>
      <c r="E131" s="5" t="s">
        <v>34</v>
      </c>
      <c r="F131" s="5">
        <v>536</v>
      </c>
      <c r="G131" s="33">
        <f t="shared" si="4"/>
        <v>10.72</v>
      </c>
      <c r="H131" s="33">
        <f t="shared" si="5"/>
        <v>546.72</v>
      </c>
      <c r="I131" s="43"/>
      <c r="J131" s="8"/>
      <c r="K131" s="8"/>
      <c r="L131" s="8"/>
    </row>
    <row r="132" s="10" customFormat="1" ht="15" spans="1:12">
      <c r="A132" s="8"/>
      <c r="B132" s="32"/>
      <c r="C132" s="4"/>
      <c r="D132" s="5"/>
      <c r="E132" s="6" t="s">
        <v>35</v>
      </c>
      <c r="F132" s="5">
        <v>386</v>
      </c>
      <c r="G132" s="33">
        <f t="shared" ref="G132:G185" si="6">F132*0.02</f>
        <v>7.72</v>
      </c>
      <c r="H132" s="33">
        <f t="shared" ref="H132:H185" si="7">F132+G132</f>
        <v>393.72</v>
      </c>
      <c r="I132" s="43"/>
      <c r="J132" s="8"/>
      <c r="K132" s="8"/>
      <c r="L132" s="8"/>
    </row>
    <row r="133" s="10" customFormat="1" ht="15" spans="1:12">
      <c r="A133" s="8"/>
      <c r="B133" s="32"/>
      <c r="C133" s="4"/>
      <c r="D133" s="5"/>
      <c r="E133" s="6" t="s">
        <v>42</v>
      </c>
      <c r="F133" s="5">
        <f>SUM(F126:F132)</f>
        <v>2703</v>
      </c>
      <c r="G133" s="33">
        <f t="shared" si="6"/>
        <v>54.06</v>
      </c>
      <c r="H133" s="33">
        <f t="shared" si="7"/>
        <v>2757.06</v>
      </c>
      <c r="I133" s="43"/>
      <c r="J133" s="8"/>
      <c r="K133" s="8"/>
      <c r="L133" s="8"/>
    </row>
    <row r="134" s="10" customFormat="1" ht="15" spans="1:12">
      <c r="A134" s="8"/>
      <c r="B134" s="32"/>
      <c r="C134" s="4"/>
      <c r="D134" s="5"/>
      <c r="E134" s="6" t="s">
        <v>42</v>
      </c>
      <c r="F134" s="5">
        <v>2703</v>
      </c>
      <c r="G134" s="33">
        <f t="shared" si="6"/>
        <v>54.06</v>
      </c>
      <c r="H134" s="33">
        <f t="shared" si="7"/>
        <v>2757.06</v>
      </c>
      <c r="I134" s="43"/>
      <c r="J134" s="8"/>
      <c r="K134" s="8"/>
      <c r="L134" s="8"/>
    </row>
    <row r="135" s="10" customFormat="1" ht="15" spans="1:12">
      <c r="A135" s="8"/>
      <c r="B135" s="32"/>
      <c r="C135" s="4" t="s">
        <v>67</v>
      </c>
      <c r="D135" s="5"/>
      <c r="E135" s="5" t="s">
        <v>31</v>
      </c>
      <c r="F135" s="5">
        <v>103</v>
      </c>
      <c r="G135" s="33">
        <f t="shared" si="6"/>
        <v>2.06</v>
      </c>
      <c r="H135" s="33">
        <f t="shared" si="7"/>
        <v>105.06</v>
      </c>
      <c r="I135" s="43"/>
      <c r="J135" s="8"/>
      <c r="K135" s="8"/>
      <c r="L135" s="8"/>
    </row>
    <row r="136" s="10" customFormat="1" ht="15" spans="1:12">
      <c r="A136" s="8"/>
      <c r="B136" s="32"/>
      <c r="C136" s="4"/>
      <c r="D136" s="5"/>
      <c r="E136" s="5" t="s">
        <v>34</v>
      </c>
      <c r="F136" s="5">
        <v>149</v>
      </c>
      <c r="G136" s="33">
        <f t="shared" si="6"/>
        <v>2.98</v>
      </c>
      <c r="H136" s="33">
        <f t="shared" si="7"/>
        <v>151.98</v>
      </c>
      <c r="I136" s="43"/>
      <c r="J136" s="8"/>
      <c r="K136" s="8"/>
      <c r="L136" s="8"/>
    </row>
    <row r="137" s="10" customFormat="1" ht="15" spans="1:12">
      <c r="A137" s="8"/>
      <c r="B137" s="32"/>
      <c r="C137" s="4"/>
      <c r="D137" s="5"/>
      <c r="E137" s="5" t="s">
        <v>35</v>
      </c>
      <c r="F137" s="5">
        <v>319</v>
      </c>
      <c r="G137" s="33">
        <f t="shared" si="6"/>
        <v>6.38</v>
      </c>
      <c r="H137" s="33">
        <f t="shared" si="7"/>
        <v>325.38</v>
      </c>
      <c r="I137" s="43"/>
      <c r="J137" s="8"/>
      <c r="K137" s="8"/>
      <c r="L137" s="8"/>
    </row>
    <row r="138" s="10" customFormat="1" ht="15" spans="1:12">
      <c r="A138" s="8"/>
      <c r="B138" s="32"/>
      <c r="C138" s="4"/>
      <c r="D138" s="5"/>
      <c r="E138" s="5" t="s">
        <v>36</v>
      </c>
      <c r="F138" s="5">
        <v>273</v>
      </c>
      <c r="G138" s="33">
        <f t="shared" si="6"/>
        <v>5.46</v>
      </c>
      <c r="H138" s="33">
        <f t="shared" si="7"/>
        <v>278.46</v>
      </c>
      <c r="I138" s="43"/>
      <c r="J138" s="8"/>
      <c r="K138" s="8"/>
      <c r="L138" s="8"/>
    </row>
    <row r="139" s="10" customFormat="1" ht="15" spans="1:12">
      <c r="A139" s="8"/>
      <c r="B139" s="32"/>
      <c r="C139" s="4"/>
      <c r="D139" s="5"/>
      <c r="E139" s="5" t="s">
        <v>37</v>
      </c>
      <c r="F139" s="5">
        <v>366</v>
      </c>
      <c r="G139" s="33">
        <f t="shared" si="6"/>
        <v>7.32</v>
      </c>
      <c r="H139" s="33">
        <f t="shared" si="7"/>
        <v>373.32</v>
      </c>
      <c r="I139" s="43"/>
      <c r="J139" s="8"/>
      <c r="K139" s="8"/>
      <c r="L139" s="8"/>
    </row>
    <row r="140" s="10" customFormat="1" ht="15" spans="1:12">
      <c r="A140" s="8"/>
      <c r="B140" s="32"/>
      <c r="C140" s="4"/>
      <c r="D140" s="5"/>
      <c r="E140" s="5" t="s">
        <v>38</v>
      </c>
      <c r="F140" s="5">
        <v>258</v>
      </c>
      <c r="G140" s="33">
        <f t="shared" si="6"/>
        <v>5.16</v>
      </c>
      <c r="H140" s="33">
        <f t="shared" si="7"/>
        <v>263.16</v>
      </c>
      <c r="I140" s="43"/>
      <c r="J140" s="8"/>
      <c r="K140" s="8"/>
      <c r="L140" s="8"/>
    </row>
    <row r="141" s="10" customFormat="1" ht="15" spans="1:12">
      <c r="A141" s="8"/>
      <c r="B141" s="32"/>
      <c r="C141" s="4"/>
      <c r="D141" s="5"/>
      <c r="E141" s="5" t="s">
        <v>39</v>
      </c>
      <c r="F141" s="5">
        <v>288</v>
      </c>
      <c r="G141" s="33">
        <f t="shared" si="6"/>
        <v>5.76</v>
      </c>
      <c r="H141" s="33">
        <f t="shared" si="7"/>
        <v>293.76</v>
      </c>
      <c r="I141" s="43"/>
      <c r="J141" s="8"/>
      <c r="K141" s="8"/>
      <c r="L141" s="8"/>
    </row>
    <row r="142" s="10" customFormat="1" ht="15" spans="1:12">
      <c r="A142" s="8"/>
      <c r="B142" s="32"/>
      <c r="C142" s="4"/>
      <c r="D142" s="5"/>
      <c r="E142" s="5" t="s">
        <v>40</v>
      </c>
      <c r="F142" s="5">
        <v>201</v>
      </c>
      <c r="G142" s="33">
        <f t="shared" si="6"/>
        <v>4.02</v>
      </c>
      <c r="H142" s="33">
        <f t="shared" si="7"/>
        <v>205.02</v>
      </c>
      <c r="I142" s="43"/>
      <c r="J142" s="8"/>
      <c r="K142" s="8"/>
      <c r="L142" s="8"/>
    </row>
    <row r="143" s="10" customFormat="1" ht="15" spans="1:12">
      <c r="A143" s="8"/>
      <c r="B143" s="32"/>
      <c r="C143" s="4"/>
      <c r="D143" s="5"/>
      <c r="E143" s="5" t="s">
        <v>41</v>
      </c>
      <c r="F143" s="5">
        <v>201</v>
      </c>
      <c r="G143" s="33">
        <f t="shared" si="6"/>
        <v>4.02</v>
      </c>
      <c r="H143" s="33">
        <f t="shared" si="7"/>
        <v>205.02</v>
      </c>
      <c r="I143" s="43"/>
      <c r="J143" s="8"/>
      <c r="K143" s="8"/>
      <c r="L143" s="8"/>
    </row>
    <row r="144" s="10" customFormat="1" ht="15" spans="1:12">
      <c r="A144" s="8"/>
      <c r="B144" s="32"/>
      <c r="C144" s="4"/>
      <c r="D144" s="5"/>
      <c r="E144" s="6" t="s">
        <v>42</v>
      </c>
      <c r="F144" s="5">
        <f>SUM(F135:F143)</f>
        <v>2158</v>
      </c>
      <c r="G144" s="33">
        <f t="shared" si="6"/>
        <v>43.16</v>
      </c>
      <c r="H144" s="33">
        <f t="shared" si="7"/>
        <v>2201.16</v>
      </c>
      <c r="I144" s="43"/>
      <c r="J144" s="8"/>
      <c r="K144" s="8"/>
      <c r="L144" s="8"/>
    </row>
    <row r="145" s="10" customFormat="1" ht="15" spans="1:12">
      <c r="A145" s="8"/>
      <c r="B145" s="32"/>
      <c r="C145" s="4"/>
      <c r="D145" s="5"/>
      <c r="E145" s="6" t="s">
        <v>42</v>
      </c>
      <c r="F145" s="5">
        <f>SUM(F135:F143)</f>
        <v>2158</v>
      </c>
      <c r="G145" s="33">
        <f t="shared" si="6"/>
        <v>43.16</v>
      </c>
      <c r="H145" s="33">
        <f t="shared" si="7"/>
        <v>2201.16</v>
      </c>
      <c r="I145" s="43"/>
      <c r="J145" s="8"/>
      <c r="K145" s="8"/>
      <c r="L145" s="8"/>
    </row>
    <row r="146" s="10" customFormat="1" ht="15" spans="1:12">
      <c r="A146" s="8"/>
      <c r="B146" s="32"/>
      <c r="C146" s="4"/>
      <c r="D146" s="5"/>
      <c r="E146" s="6" t="s">
        <v>42</v>
      </c>
      <c r="F146" s="5">
        <f>SUM(F135:F143)</f>
        <v>2158</v>
      </c>
      <c r="G146" s="33">
        <f t="shared" si="6"/>
        <v>43.16</v>
      </c>
      <c r="H146" s="33">
        <f t="shared" si="7"/>
        <v>2201.16</v>
      </c>
      <c r="I146" s="43"/>
      <c r="J146" s="8"/>
      <c r="K146" s="8"/>
      <c r="L146" s="8"/>
    </row>
    <row r="147" s="10" customFormat="1" ht="15" spans="1:12">
      <c r="A147" s="8"/>
      <c r="B147" s="32"/>
      <c r="C147" s="7" t="s">
        <v>68</v>
      </c>
      <c r="D147" s="5"/>
      <c r="E147" s="5" t="s">
        <v>31</v>
      </c>
      <c r="F147" s="5">
        <v>103</v>
      </c>
      <c r="G147" s="33">
        <f t="shared" si="6"/>
        <v>2.06</v>
      </c>
      <c r="H147" s="33">
        <f t="shared" si="7"/>
        <v>105.06</v>
      </c>
      <c r="I147" s="43"/>
      <c r="J147" s="8"/>
      <c r="K147" s="8"/>
      <c r="L147" s="8"/>
    </row>
    <row r="148" s="10" customFormat="1" ht="15" spans="1:12">
      <c r="A148" s="8"/>
      <c r="B148" s="32"/>
      <c r="C148" s="8"/>
      <c r="D148" s="5"/>
      <c r="E148" s="5" t="s">
        <v>34</v>
      </c>
      <c r="F148" s="5">
        <v>149</v>
      </c>
      <c r="G148" s="33">
        <f t="shared" si="6"/>
        <v>2.98</v>
      </c>
      <c r="H148" s="33">
        <f t="shared" si="7"/>
        <v>151.98</v>
      </c>
      <c r="I148" s="43"/>
      <c r="J148" s="8"/>
      <c r="K148" s="8"/>
      <c r="L148" s="8"/>
    </row>
    <row r="149" s="10" customFormat="1" ht="15" spans="1:12">
      <c r="A149" s="8"/>
      <c r="B149" s="32"/>
      <c r="C149" s="8"/>
      <c r="D149" s="5"/>
      <c r="E149" s="5" t="s">
        <v>35</v>
      </c>
      <c r="F149" s="5">
        <v>319</v>
      </c>
      <c r="G149" s="33">
        <f t="shared" si="6"/>
        <v>6.38</v>
      </c>
      <c r="H149" s="33">
        <f t="shared" si="7"/>
        <v>325.38</v>
      </c>
      <c r="I149" s="43"/>
      <c r="J149" s="8"/>
      <c r="K149" s="8"/>
      <c r="L149" s="8"/>
    </row>
    <row r="150" s="10" customFormat="1" ht="15" spans="1:12">
      <c r="A150" s="8"/>
      <c r="B150" s="32"/>
      <c r="C150" s="8"/>
      <c r="D150" s="5"/>
      <c r="E150" s="5" t="s">
        <v>36</v>
      </c>
      <c r="F150" s="5">
        <v>273</v>
      </c>
      <c r="G150" s="33">
        <f t="shared" si="6"/>
        <v>5.46</v>
      </c>
      <c r="H150" s="33">
        <f t="shared" si="7"/>
        <v>278.46</v>
      </c>
      <c r="I150" s="43"/>
      <c r="J150" s="8"/>
      <c r="K150" s="8"/>
      <c r="L150" s="8"/>
    </row>
    <row r="151" s="10" customFormat="1" ht="15" spans="1:12">
      <c r="A151" s="8"/>
      <c r="B151" s="32"/>
      <c r="C151" s="8"/>
      <c r="D151" s="5"/>
      <c r="E151" s="5" t="s">
        <v>37</v>
      </c>
      <c r="F151" s="5">
        <v>366</v>
      </c>
      <c r="G151" s="33">
        <f t="shared" si="6"/>
        <v>7.32</v>
      </c>
      <c r="H151" s="33">
        <f t="shared" si="7"/>
        <v>373.32</v>
      </c>
      <c r="I151" s="43"/>
      <c r="J151" s="8"/>
      <c r="K151" s="8"/>
      <c r="L151" s="8"/>
    </row>
    <row r="152" s="10" customFormat="1" ht="15" spans="1:12">
      <c r="A152" s="8"/>
      <c r="B152" s="32"/>
      <c r="C152" s="8"/>
      <c r="D152" s="5"/>
      <c r="E152" s="5" t="s">
        <v>38</v>
      </c>
      <c r="F152" s="5">
        <v>258</v>
      </c>
      <c r="G152" s="33">
        <f t="shared" si="6"/>
        <v>5.16</v>
      </c>
      <c r="H152" s="33">
        <f t="shared" si="7"/>
        <v>263.16</v>
      </c>
      <c r="I152" s="43"/>
      <c r="J152" s="8"/>
      <c r="K152" s="8"/>
      <c r="L152" s="8"/>
    </row>
    <row r="153" s="10" customFormat="1" ht="15" spans="1:12">
      <c r="A153" s="8"/>
      <c r="B153" s="32"/>
      <c r="C153" s="8"/>
      <c r="D153" s="5"/>
      <c r="E153" s="5" t="s">
        <v>39</v>
      </c>
      <c r="F153" s="5">
        <v>288</v>
      </c>
      <c r="G153" s="33">
        <f t="shared" si="6"/>
        <v>5.76</v>
      </c>
      <c r="H153" s="33">
        <f t="shared" si="7"/>
        <v>293.76</v>
      </c>
      <c r="I153" s="43"/>
      <c r="J153" s="8"/>
      <c r="K153" s="8"/>
      <c r="L153" s="8"/>
    </row>
    <row r="154" s="10" customFormat="1" ht="15" spans="1:12">
      <c r="A154" s="8"/>
      <c r="B154" s="32"/>
      <c r="C154" s="8"/>
      <c r="D154" s="5"/>
      <c r="E154" s="5" t="s">
        <v>40</v>
      </c>
      <c r="F154" s="5">
        <v>201</v>
      </c>
      <c r="G154" s="33">
        <f t="shared" si="6"/>
        <v>4.02</v>
      </c>
      <c r="H154" s="33">
        <f t="shared" si="7"/>
        <v>205.02</v>
      </c>
      <c r="I154" s="43"/>
      <c r="J154" s="8"/>
      <c r="K154" s="8"/>
      <c r="L154" s="8"/>
    </row>
    <row r="155" s="10" customFormat="1" ht="15" spans="1:12">
      <c r="A155" s="8"/>
      <c r="B155" s="32"/>
      <c r="C155" s="8"/>
      <c r="D155" s="5"/>
      <c r="E155" s="5" t="s">
        <v>41</v>
      </c>
      <c r="F155" s="5">
        <v>201</v>
      </c>
      <c r="G155" s="33">
        <f t="shared" si="6"/>
        <v>4.02</v>
      </c>
      <c r="H155" s="33">
        <f t="shared" si="7"/>
        <v>205.02</v>
      </c>
      <c r="I155" s="43"/>
      <c r="J155" s="8"/>
      <c r="K155" s="8"/>
      <c r="L155" s="8"/>
    </row>
    <row r="156" s="10" customFormat="1" ht="15" spans="1:12">
      <c r="A156" s="8"/>
      <c r="B156" s="32"/>
      <c r="C156" s="8"/>
      <c r="D156" s="5"/>
      <c r="E156" s="6" t="s">
        <v>42</v>
      </c>
      <c r="F156" s="5">
        <f>SUM(F147:F155)</f>
        <v>2158</v>
      </c>
      <c r="G156" s="33">
        <f t="shared" si="6"/>
        <v>43.16</v>
      </c>
      <c r="H156" s="33">
        <f t="shared" si="7"/>
        <v>2201.16</v>
      </c>
      <c r="I156" s="43"/>
      <c r="J156" s="8"/>
      <c r="K156" s="8"/>
      <c r="L156" s="8"/>
    </row>
    <row r="157" s="10" customFormat="1" ht="15" spans="1:12">
      <c r="A157" s="8"/>
      <c r="B157" s="32"/>
      <c r="C157" s="8"/>
      <c r="D157" s="5"/>
      <c r="E157" s="5" t="s">
        <v>31</v>
      </c>
      <c r="F157" s="5">
        <v>103</v>
      </c>
      <c r="G157" s="33">
        <f t="shared" si="6"/>
        <v>2.06</v>
      </c>
      <c r="H157" s="33">
        <f t="shared" si="7"/>
        <v>105.06</v>
      </c>
      <c r="I157" s="43"/>
      <c r="J157" s="8"/>
      <c r="K157" s="8"/>
      <c r="L157" s="8"/>
    </row>
    <row r="158" s="10" customFormat="1" ht="15" spans="1:12">
      <c r="A158" s="8"/>
      <c r="B158" s="32"/>
      <c r="C158" s="8"/>
      <c r="D158" s="5"/>
      <c r="E158" s="5" t="s">
        <v>34</v>
      </c>
      <c r="F158" s="5">
        <v>149</v>
      </c>
      <c r="G158" s="33">
        <f t="shared" si="6"/>
        <v>2.98</v>
      </c>
      <c r="H158" s="33">
        <f t="shared" si="7"/>
        <v>151.98</v>
      </c>
      <c r="I158" s="43"/>
      <c r="J158" s="8"/>
      <c r="K158" s="8"/>
      <c r="L158" s="8"/>
    </row>
    <row r="159" s="10" customFormat="1" ht="15" spans="1:12">
      <c r="A159" s="8"/>
      <c r="B159" s="32"/>
      <c r="C159" s="8"/>
      <c r="D159" s="5"/>
      <c r="E159" s="5" t="s">
        <v>35</v>
      </c>
      <c r="F159" s="5">
        <v>319</v>
      </c>
      <c r="G159" s="33">
        <f t="shared" si="6"/>
        <v>6.38</v>
      </c>
      <c r="H159" s="33">
        <f t="shared" si="7"/>
        <v>325.38</v>
      </c>
      <c r="I159" s="43"/>
      <c r="J159" s="8"/>
      <c r="K159" s="8"/>
      <c r="L159" s="8"/>
    </row>
    <row r="160" s="10" customFormat="1" ht="15" spans="1:12">
      <c r="A160" s="8"/>
      <c r="B160" s="32"/>
      <c r="C160" s="8"/>
      <c r="D160" s="5"/>
      <c r="E160" s="5" t="s">
        <v>36</v>
      </c>
      <c r="F160" s="5">
        <v>273</v>
      </c>
      <c r="G160" s="33">
        <f t="shared" si="6"/>
        <v>5.46</v>
      </c>
      <c r="H160" s="33">
        <f t="shared" si="7"/>
        <v>278.46</v>
      </c>
      <c r="I160" s="43"/>
      <c r="J160" s="8"/>
      <c r="K160" s="8"/>
      <c r="L160" s="8"/>
    </row>
    <row r="161" s="10" customFormat="1" ht="15" spans="1:12">
      <c r="A161" s="8"/>
      <c r="B161" s="32"/>
      <c r="C161" s="8"/>
      <c r="D161" s="5"/>
      <c r="E161" s="5" t="s">
        <v>37</v>
      </c>
      <c r="F161" s="5">
        <v>366</v>
      </c>
      <c r="G161" s="33">
        <f t="shared" si="6"/>
        <v>7.32</v>
      </c>
      <c r="H161" s="33">
        <f t="shared" si="7"/>
        <v>373.32</v>
      </c>
      <c r="I161" s="43"/>
      <c r="J161" s="8"/>
      <c r="K161" s="8"/>
      <c r="L161" s="8"/>
    </row>
    <row r="162" s="10" customFormat="1" ht="15" spans="1:12">
      <c r="A162" s="8"/>
      <c r="B162" s="32"/>
      <c r="C162" s="8"/>
      <c r="D162" s="5"/>
      <c r="E162" s="5" t="s">
        <v>38</v>
      </c>
      <c r="F162" s="5">
        <v>258</v>
      </c>
      <c r="G162" s="33">
        <f t="shared" si="6"/>
        <v>5.16</v>
      </c>
      <c r="H162" s="33">
        <f t="shared" si="7"/>
        <v>263.16</v>
      </c>
      <c r="I162" s="43"/>
      <c r="J162" s="8"/>
      <c r="K162" s="8"/>
      <c r="L162" s="8"/>
    </row>
    <row r="163" s="10" customFormat="1" ht="15" spans="1:12">
      <c r="A163" s="8"/>
      <c r="B163" s="32"/>
      <c r="C163" s="8"/>
      <c r="D163" s="5"/>
      <c r="E163" s="5" t="s">
        <v>39</v>
      </c>
      <c r="F163" s="5">
        <v>288</v>
      </c>
      <c r="G163" s="33">
        <f t="shared" si="6"/>
        <v>5.76</v>
      </c>
      <c r="H163" s="33">
        <f t="shared" si="7"/>
        <v>293.76</v>
      </c>
      <c r="I163" s="43"/>
      <c r="J163" s="8"/>
      <c r="K163" s="8"/>
      <c r="L163" s="8"/>
    </row>
    <row r="164" s="10" customFormat="1" ht="15" spans="1:12">
      <c r="A164" s="8"/>
      <c r="B164" s="32"/>
      <c r="C164" s="8"/>
      <c r="D164" s="5"/>
      <c r="E164" s="5" t="s">
        <v>40</v>
      </c>
      <c r="F164" s="5">
        <v>201</v>
      </c>
      <c r="G164" s="33">
        <f t="shared" si="6"/>
        <v>4.02</v>
      </c>
      <c r="H164" s="33">
        <f t="shared" si="7"/>
        <v>205.02</v>
      </c>
      <c r="I164" s="43"/>
      <c r="J164" s="8"/>
      <c r="K164" s="8"/>
      <c r="L164" s="8"/>
    </row>
    <row r="165" s="10" customFormat="1" ht="15" spans="1:12">
      <c r="A165" s="8"/>
      <c r="B165" s="32"/>
      <c r="C165" s="9"/>
      <c r="D165" s="5"/>
      <c r="E165" s="5" t="s">
        <v>41</v>
      </c>
      <c r="F165" s="5">
        <v>201</v>
      </c>
      <c r="G165" s="33">
        <f t="shared" si="6"/>
        <v>4.02</v>
      </c>
      <c r="H165" s="33">
        <f t="shared" si="7"/>
        <v>205.02</v>
      </c>
      <c r="I165" s="43"/>
      <c r="J165" s="8"/>
      <c r="K165" s="8"/>
      <c r="L165" s="8"/>
    </row>
    <row r="166" s="10" customFormat="1" ht="15" spans="1:12">
      <c r="A166" s="8"/>
      <c r="B166" s="32"/>
      <c r="C166" s="7" t="s">
        <v>69</v>
      </c>
      <c r="D166" s="5"/>
      <c r="E166" s="5" t="s">
        <v>31</v>
      </c>
      <c r="F166" s="5">
        <v>139</v>
      </c>
      <c r="G166" s="33">
        <f t="shared" si="6"/>
        <v>2.78</v>
      </c>
      <c r="H166" s="33">
        <f t="shared" si="7"/>
        <v>141.78</v>
      </c>
      <c r="I166" s="43"/>
      <c r="J166" s="8"/>
      <c r="K166" s="8"/>
      <c r="L166" s="8"/>
    </row>
    <row r="167" s="10" customFormat="1" ht="15" spans="1:12">
      <c r="A167" s="8"/>
      <c r="B167" s="32"/>
      <c r="C167" s="8"/>
      <c r="D167" s="5"/>
      <c r="E167" s="5" t="s">
        <v>34</v>
      </c>
      <c r="F167" s="5">
        <v>258</v>
      </c>
      <c r="G167" s="33">
        <f t="shared" si="6"/>
        <v>5.16</v>
      </c>
      <c r="H167" s="33">
        <f t="shared" si="7"/>
        <v>263.16</v>
      </c>
      <c r="I167" s="43"/>
      <c r="J167" s="8"/>
      <c r="K167" s="8"/>
      <c r="L167" s="8"/>
    </row>
    <row r="168" s="10" customFormat="1" ht="15" spans="1:12">
      <c r="A168" s="8"/>
      <c r="B168" s="32"/>
      <c r="C168" s="8"/>
      <c r="D168" s="5"/>
      <c r="E168" s="5" t="s">
        <v>35</v>
      </c>
      <c r="F168" s="5">
        <v>474</v>
      </c>
      <c r="G168" s="33">
        <f t="shared" si="6"/>
        <v>9.48</v>
      </c>
      <c r="H168" s="33">
        <f t="shared" si="7"/>
        <v>483.48</v>
      </c>
      <c r="I168" s="43"/>
      <c r="J168" s="8"/>
      <c r="K168" s="8"/>
      <c r="L168" s="8"/>
    </row>
    <row r="169" s="10" customFormat="1" ht="15" spans="1:12">
      <c r="A169" s="8"/>
      <c r="B169" s="32"/>
      <c r="C169" s="8"/>
      <c r="D169" s="5"/>
      <c r="E169" s="5" t="s">
        <v>36</v>
      </c>
      <c r="F169" s="5">
        <v>453</v>
      </c>
      <c r="G169" s="33">
        <f t="shared" si="6"/>
        <v>9.06</v>
      </c>
      <c r="H169" s="33">
        <f t="shared" si="7"/>
        <v>462.06</v>
      </c>
      <c r="I169" s="43"/>
      <c r="J169" s="8"/>
      <c r="K169" s="8"/>
      <c r="L169" s="8"/>
    </row>
    <row r="170" s="10" customFormat="1" ht="15" spans="1:12">
      <c r="A170" s="8"/>
      <c r="B170" s="32"/>
      <c r="C170" s="8"/>
      <c r="D170" s="5"/>
      <c r="E170" s="5" t="s">
        <v>37</v>
      </c>
      <c r="F170" s="5">
        <v>567</v>
      </c>
      <c r="G170" s="33">
        <f t="shared" si="6"/>
        <v>11.34</v>
      </c>
      <c r="H170" s="33">
        <f t="shared" si="7"/>
        <v>578.34</v>
      </c>
      <c r="I170" s="43"/>
      <c r="J170" s="8"/>
      <c r="K170" s="8"/>
      <c r="L170" s="8"/>
    </row>
    <row r="171" s="10" customFormat="1" ht="15" spans="1:12">
      <c r="A171" s="8"/>
      <c r="B171" s="32"/>
      <c r="C171" s="8"/>
      <c r="D171" s="5"/>
      <c r="E171" s="5" t="s">
        <v>38</v>
      </c>
      <c r="F171" s="5">
        <v>443</v>
      </c>
      <c r="G171" s="33">
        <f t="shared" si="6"/>
        <v>8.86</v>
      </c>
      <c r="H171" s="33">
        <f t="shared" si="7"/>
        <v>451.86</v>
      </c>
      <c r="I171" s="43"/>
      <c r="J171" s="8"/>
      <c r="K171" s="8"/>
      <c r="L171" s="8"/>
    </row>
    <row r="172" s="10" customFormat="1" ht="15" spans="1:12">
      <c r="A172" s="8"/>
      <c r="B172" s="32"/>
      <c r="C172" s="8"/>
      <c r="D172" s="5"/>
      <c r="E172" s="5" t="s">
        <v>39</v>
      </c>
      <c r="F172" s="5">
        <v>484</v>
      </c>
      <c r="G172" s="33">
        <f t="shared" si="6"/>
        <v>9.68</v>
      </c>
      <c r="H172" s="33">
        <f t="shared" si="7"/>
        <v>493.68</v>
      </c>
      <c r="I172" s="43"/>
      <c r="J172" s="8"/>
      <c r="K172" s="8"/>
      <c r="L172" s="8"/>
    </row>
    <row r="173" s="10" customFormat="1" ht="15" spans="1:12">
      <c r="A173" s="8"/>
      <c r="B173" s="32"/>
      <c r="C173" s="8"/>
      <c r="D173" s="5"/>
      <c r="E173" s="5" t="s">
        <v>40</v>
      </c>
      <c r="F173" s="5">
        <v>335</v>
      </c>
      <c r="G173" s="33">
        <f t="shared" si="6"/>
        <v>6.7</v>
      </c>
      <c r="H173" s="33">
        <f t="shared" si="7"/>
        <v>341.7</v>
      </c>
      <c r="I173" s="43"/>
      <c r="J173" s="8"/>
      <c r="K173" s="8"/>
      <c r="L173" s="8"/>
    </row>
    <row r="174" s="10" customFormat="1" ht="15" spans="1:12">
      <c r="A174" s="8"/>
      <c r="B174" s="32"/>
      <c r="C174" s="8"/>
      <c r="D174" s="5"/>
      <c r="E174" s="5" t="s">
        <v>41</v>
      </c>
      <c r="F174" s="5">
        <v>247</v>
      </c>
      <c r="G174" s="33">
        <f t="shared" si="6"/>
        <v>4.94</v>
      </c>
      <c r="H174" s="33">
        <f t="shared" si="7"/>
        <v>251.94</v>
      </c>
      <c r="I174" s="43"/>
      <c r="J174" s="8"/>
      <c r="K174" s="8"/>
      <c r="L174" s="8"/>
    </row>
    <row r="175" s="10" customFormat="1" ht="15" spans="1:12">
      <c r="A175" s="8"/>
      <c r="B175" s="32"/>
      <c r="C175" s="8"/>
      <c r="D175" s="5"/>
      <c r="E175" s="6" t="s">
        <v>42</v>
      </c>
      <c r="F175" s="5">
        <f>SUM(F166:F174)</f>
        <v>3400</v>
      </c>
      <c r="G175" s="33">
        <f t="shared" si="6"/>
        <v>68</v>
      </c>
      <c r="H175" s="33">
        <f t="shared" si="7"/>
        <v>3468</v>
      </c>
      <c r="I175" s="43"/>
      <c r="J175" s="8"/>
      <c r="K175" s="8"/>
      <c r="L175" s="8"/>
    </row>
    <row r="176" s="10" customFormat="1" ht="15" spans="1:12">
      <c r="A176" s="8"/>
      <c r="B176" s="32"/>
      <c r="C176" s="8"/>
      <c r="D176" s="5"/>
      <c r="E176" s="5" t="s">
        <v>31</v>
      </c>
      <c r="F176" s="5">
        <v>139</v>
      </c>
      <c r="G176" s="33">
        <f t="shared" si="6"/>
        <v>2.78</v>
      </c>
      <c r="H176" s="33">
        <f t="shared" si="7"/>
        <v>141.78</v>
      </c>
      <c r="I176" s="43"/>
      <c r="J176" s="8"/>
      <c r="K176" s="8"/>
      <c r="L176" s="8"/>
    </row>
    <row r="177" s="10" customFormat="1" ht="15" spans="1:12">
      <c r="A177" s="8"/>
      <c r="B177" s="32"/>
      <c r="C177" s="8"/>
      <c r="D177" s="5"/>
      <c r="E177" s="5" t="s">
        <v>34</v>
      </c>
      <c r="F177" s="5">
        <v>258</v>
      </c>
      <c r="G177" s="33">
        <f t="shared" si="6"/>
        <v>5.16</v>
      </c>
      <c r="H177" s="33">
        <f t="shared" si="7"/>
        <v>263.16</v>
      </c>
      <c r="I177" s="43"/>
      <c r="J177" s="8"/>
      <c r="K177" s="8"/>
      <c r="L177" s="8"/>
    </row>
    <row r="178" s="10" customFormat="1" ht="15" spans="1:12">
      <c r="A178" s="8"/>
      <c r="B178" s="32"/>
      <c r="C178" s="8"/>
      <c r="D178" s="5"/>
      <c r="E178" s="5" t="s">
        <v>35</v>
      </c>
      <c r="F178" s="5">
        <v>474</v>
      </c>
      <c r="G178" s="33">
        <f t="shared" si="6"/>
        <v>9.48</v>
      </c>
      <c r="H178" s="33">
        <f t="shared" si="7"/>
        <v>483.48</v>
      </c>
      <c r="I178" s="43"/>
      <c r="J178" s="8"/>
      <c r="K178" s="8"/>
      <c r="L178" s="8"/>
    </row>
    <row r="179" s="10" customFormat="1" ht="15" spans="1:12">
      <c r="A179" s="8"/>
      <c r="B179" s="32"/>
      <c r="C179" s="8"/>
      <c r="D179" s="5"/>
      <c r="E179" s="5" t="s">
        <v>36</v>
      </c>
      <c r="F179" s="5">
        <v>453</v>
      </c>
      <c r="G179" s="33">
        <f t="shared" si="6"/>
        <v>9.06</v>
      </c>
      <c r="H179" s="33">
        <f t="shared" si="7"/>
        <v>462.06</v>
      </c>
      <c r="I179" s="43"/>
      <c r="J179" s="8"/>
      <c r="K179" s="8"/>
      <c r="L179" s="8"/>
    </row>
    <row r="180" s="10" customFormat="1" ht="15" spans="1:12">
      <c r="A180" s="8"/>
      <c r="B180" s="32"/>
      <c r="C180" s="8"/>
      <c r="D180" s="5"/>
      <c r="E180" s="5" t="s">
        <v>37</v>
      </c>
      <c r="F180" s="5">
        <v>567</v>
      </c>
      <c r="G180" s="33">
        <f t="shared" si="6"/>
        <v>11.34</v>
      </c>
      <c r="H180" s="33">
        <f t="shared" si="7"/>
        <v>578.34</v>
      </c>
      <c r="I180" s="43"/>
      <c r="J180" s="8"/>
      <c r="K180" s="8"/>
      <c r="L180" s="8"/>
    </row>
    <row r="181" s="10" customFormat="1" ht="15" spans="1:12">
      <c r="A181" s="8"/>
      <c r="B181" s="32"/>
      <c r="C181" s="8"/>
      <c r="D181" s="5"/>
      <c r="E181" s="5" t="s">
        <v>38</v>
      </c>
      <c r="F181" s="5">
        <v>443</v>
      </c>
      <c r="G181" s="33">
        <f t="shared" si="6"/>
        <v>8.86</v>
      </c>
      <c r="H181" s="33">
        <f t="shared" si="7"/>
        <v>451.86</v>
      </c>
      <c r="I181" s="43"/>
      <c r="J181" s="8"/>
      <c r="K181" s="8"/>
      <c r="L181" s="8"/>
    </row>
    <row r="182" s="10" customFormat="1" ht="15" spans="1:12">
      <c r="A182" s="8"/>
      <c r="B182" s="32"/>
      <c r="C182" s="8"/>
      <c r="D182" s="5"/>
      <c r="E182" s="5" t="s">
        <v>39</v>
      </c>
      <c r="F182" s="5">
        <v>484</v>
      </c>
      <c r="G182" s="33">
        <f t="shared" si="6"/>
        <v>9.68</v>
      </c>
      <c r="H182" s="33">
        <f t="shared" si="7"/>
        <v>493.68</v>
      </c>
      <c r="I182" s="43"/>
      <c r="J182" s="8"/>
      <c r="K182" s="8"/>
      <c r="L182" s="8"/>
    </row>
    <row r="183" s="10" customFormat="1" ht="15" spans="1:12">
      <c r="A183" s="8"/>
      <c r="B183" s="32"/>
      <c r="C183" s="8"/>
      <c r="D183" s="5"/>
      <c r="E183" s="5" t="s">
        <v>40</v>
      </c>
      <c r="F183" s="5">
        <v>335</v>
      </c>
      <c r="G183" s="33">
        <f t="shared" si="6"/>
        <v>6.7</v>
      </c>
      <c r="H183" s="33">
        <f t="shared" si="7"/>
        <v>341.7</v>
      </c>
      <c r="I183" s="43"/>
      <c r="J183" s="8"/>
      <c r="K183" s="8"/>
      <c r="L183" s="8"/>
    </row>
    <row r="184" s="10" customFormat="1" ht="15" spans="1:12">
      <c r="A184" s="9"/>
      <c r="B184" s="32"/>
      <c r="C184" s="9"/>
      <c r="D184" s="5"/>
      <c r="E184" s="5" t="s">
        <v>41</v>
      </c>
      <c r="F184" s="5">
        <v>247</v>
      </c>
      <c r="G184" s="33">
        <f t="shared" si="6"/>
        <v>4.94</v>
      </c>
      <c r="H184" s="33">
        <f t="shared" si="7"/>
        <v>251.94</v>
      </c>
      <c r="I184" s="45"/>
      <c r="J184" s="9"/>
      <c r="K184" s="9"/>
      <c r="L184" s="9"/>
    </row>
    <row r="185" s="10" customFormat="1" ht="15" spans="1:12">
      <c r="A185" s="44" t="s">
        <v>43</v>
      </c>
      <c r="B185" s="4"/>
      <c r="C185" s="5"/>
      <c r="D185" s="5"/>
      <c r="E185" s="5"/>
      <c r="F185" s="5">
        <f>SUM(F7:F184)</f>
        <v>111738</v>
      </c>
      <c r="G185" s="33">
        <f t="shared" si="6"/>
        <v>2234.76</v>
      </c>
      <c r="H185" s="33">
        <f t="shared" si="7"/>
        <v>113972.76</v>
      </c>
      <c r="I185" s="46"/>
      <c r="J185" s="46"/>
      <c r="K185" s="46"/>
      <c r="L185" s="46"/>
    </row>
  </sheetData>
  <mergeCells count="27">
    <mergeCell ref="A1:M1"/>
    <mergeCell ref="A2:M2"/>
    <mergeCell ref="F3:G3"/>
    <mergeCell ref="F4:G4"/>
    <mergeCell ref="H4:J4"/>
    <mergeCell ref="A5:A6"/>
    <mergeCell ref="A7:A184"/>
    <mergeCell ref="B7:B184"/>
    <mergeCell ref="C7:C17"/>
    <mergeCell ref="C18:C28"/>
    <mergeCell ref="C29:C37"/>
    <mergeCell ref="C38:C46"/>
    <mergeCell ref="C47:C54"/>
    <mergeCell ref="C55:C65"/>
    <mergeCell ref="C66:C77"/>
    <mergeCell ref="C78:C89"/>
    <mergeCell ref="C90:C101"/>
    <mergeCell ref="C102:C113"/>
    <mergeCell ref="C114:C125"/>
    <mergeCell ref="C126:C134"/>
    <mergeCell ref="C135:C146"/>
    <mergeCell ref="C147:C165"/>
    <mergeCell ref="C166:C184"/>
    <mergeCell ref="I7:I184"/>
    <mergeCell ref="J7:J184"/>
    <mergeCell ref="K7:K184"/>
    <mergeCell ref="L7:L184"/>
  </mergeCells>
  <pageMargins left="0.75" right="0.75" top="1" bottom="1" header="0.5" footer="0.5"/>
  <pageSetup paperSize="8" scale="60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3"/>
  <sheetViews>
    <sheetView topLeftCell="A27" workbookViewId="0">
      <selection activeCell="O62" sqref="O62"/>
    </sheetView>
  </sheetViews>
  <sheetFormatPr defaultColWidth="9" defaultRowHeight="13.5"/>
  <cols>
    <col min="1" max="1" width="12.5" customWidth="1"/>
    <col min="4" max="4" width="11.125" customWidth="1"/>
    <col min="16" max="16" width="11.5" customWidth="1"/>
  </cols>
  <sheetData>
    <row r="1" ht="30" spans="1:9">
      <c r="A1" s="1" t="s">
        <v>18</v>
      </c>
      <c r="B1" s="2" t="s">
        <v>20</v>
      </c>
      <c r="C1" s="3" t="s">
        <v>21</v>
      </c>
      <c r="D1" s="1" t="s">
        <v>18</v>
      </c>
      <c r="E1" s="2" t="s">
        <v>20</v>
      </c>
      <c r="F1" s="3" t="s">
        <v>21</v>
      </c>
      <c r="G1" s="1" t="s">
        <v>18</v>
      </c>
      <c r="H1" s="2" t="s">
        <v>20</v>
      </c>
      <c r="I1" s="3" t="s">
        <v>21</v>
      </c>
    </row>
    <row r="2" ht="15" spans="1:9">
      <c r="A2" s="4" t="s">
        <v>45</v>
      </c>
      <c r="B2" s="5" t="s">
        <v>31</v>
      </c>
      <c r="C2" s="5">
        <v>52</v>
      </c>
      <c r="D2" s="4" t="s">
        <v>67</v>
      </c>
      <c r="E2" s="5" t="s">
        <v>31</v>
      </c>
      <c r="F2" s="5">
        <v>103</v>
      </c>
      <c r="G2" s="4" t="s">
        <v>58</v>
      </c>
      <c r="H2" s="5" t="s">
        <v>31</v>
      </c>
      <c r="I2" s="5">
        <v>139</v>
      </c>
    </row>
    <row r="3" ht="15" spans="1:9">
      <c r="A3" s="4"/>
      <c r="B3" s="5" t="s">
        <v>34</v>
      </c>
      <c r="C3" s="5">
        <v>139</v>
      </c>
      <c r="D3" s="4"/>
      <c r="E3" s="5" t="s">
        <v>34</v>
      </c>
      <c r="F3" s="5">
        <v>149</v>
      </c>
      <c r="G3" s="4"/>
      <c r="H3" s="5" t="s">
        <v>34</v>
      </c>
      <c r="I3" s="5">
        <v>258</v>
      </c>
    </row>
    <row r="4" ht="15" spans="1:9">
      <c r="A4" s="4"/>
      <c r="B4" s="5" t="s">
        <v>35</v>
      </c>
      <c r="C4" s="5">
        <v>247</v>
      </c>
      <c r="D4" s="4"/>
      <c r="E4" s="5" t="s">
        <v>35</v>
      </c>
      <c r="F4" s="5">
        <v>319</v>
      </c>
      <c r="G4" s="4"/>
      <c r="H4" s="5" t="s">
        <v>35</v>
      </c>
      <c r="I4" s="5">
        <v>474</v>
      </c>
    </row>
    <row r="5" ht="15" spans="1:9">
      <c r="A5" s="4"/>
      <c r="B5" s="5" t="s">
        <v>36</v>
      </c>
      <c r="C5" s="5">
        <v>273</v>
      </c>
      <c r="D5" s="4"/>
      <c r="E5" s="5" t="s">
        <v>36</v>
      </c>
      <c r="F5" s="5">
        <v>273</v>
      </c>
      <c r="G5" s="4"/>
      <c r="H5" s="5" t="s">
        <v>36</v>
      </c>
      <c r="I5" s="5">
        <v>453</v>
      </c>
    </row>
    <row r="6" ht="15" spans="1:9">
      <c r="A6" s="4"/>
      <c r="B6" s="5" t="s">
        <v>37</v>
      </c>
      <c r="C6" s="5">
        <v>335</v>
      </c>
      <c r="D6" s="4"/>
      <c r="E6" s="5" t="s">
        <v>37</v>
      </c>
      <c r="F6" s="5">
        <v>366</v>
      </c>
      <c r="G6" s="4"/>
      <c r="H6" s="5" t="s">
        <v>37</v>
      </c>
      <c r="I6" s="5">
        <v>567</v>
      </c>
    </row>
    <row r="7" ht="15" spans="1:9">
      <c r="A7" s="4"/>
      <c r="B7" s="5" t="s">
        <v>38</v>
      </c>
      <c r="C7" s="5">
        <v>304</v>
      </c>
      <c r="D7" s="4"/>
      <c r="E7" s="5" t="s">
        <v>38</v>
      </c>
      <c r="F7" s="5">
        <v>258</v>
      </c>
      <c r="G7" s="4"/>
      <c r="H7" s="5" t="s">
        <v>38</v>
      </c>
      <c r="I7" s="5">
        <v>443</v>
      </c>
    </row>
    <row r="8" ht="15" spans="1:9">
      <c r="A8" s="4"/>
      <c r="B8" s="5" t="s">
        <v>39</v>
      </c>
      <c r="C8" s="5">
        <v>319</v>
      </c>
      <c r="D8" s="4"/>
      <c r="E8" s="5" t="s">
        <v>39</v>
      </c>
      <c r="F8" s="5">
        <v>288</v>
      </c>
      <c r="G8" s="4"/>
      <c r="H8" s="5" t="s">
        <v>39</v>
      </c>
      <c r="I8" s="5">
        <v>484</v>
      </c>
    </row>
    <row r="9" ht="15" spans="1:9">
      <c r="A9" s="4"/>
      <c r="B9" s="5" t="s">
        <v>40</v>
      </c>
      <c r="C9" s="5">
        <v>263</v>
      </c>
      <c r="D9" s="4"/>
      <c r="E9" s="5" t="s">
        <v>40</v>
      </c>
      <c r="F9" s="5">
        <v>201</v>
      </c>
      <c r="G9" s="4"/>
      <c r="H9" s="5" t="s">
        <v>40</v>
      </c>
      <c r="I9" s="5">
        <v>335</v>
      </c>
    </row>
    <row r="10" ht="15" spans="1:9">
      <c r="A10" s="4"/>
      <c r="B10" s="5" t="s">
        <v>41</v>
      </c>
      <c r="C10" s="5">
        <v>180</v>
      </c>
      <c r="D10" s="4"/>
      <c r="E10" s="5" t="s">
        <v>41</v>
      </c>
      <c r="F10" s="5">
        <v>201</v>
      </c>
      <c r="G10" s="4"/>
      <c r="H10" s="5" t="s">
        <v>41</v>
      </c>
      <c r="I10" s="5">
        <v>247</v>
      </c>
    </row>
    <row r="11" ht="15" spans="1:9">
      <c r="A11" s="4"/>
      <c r="B11" s="6" t="s">
        <v>42</v>
      </c>
      <c r="C11" s="5">
        <f>SUM(C2:C10)</f>
        <v>2112</v>
      </c>
      <c r="D11" s="4"/>
      <c r="E11" s="6" t="s">
        <v>42</v>
      </c>
      <c r="F11" s="5">
        <f>SUM(F2:F10)</f>
        <v>2158</v>
      </c>
      <c r="G11" s="4"/>
      <c r="H11" s="6" t="s">
        <v>42</v>
      </c>
      <c r="I11" s="5">
        <f>SUM(I2:I10)</f>
        <v>3400</v>
      </c>
    </row>
    <row r="12" ht="15" spans="1:9">
      <c r="A12" s="4"/>
      <c r="B12" s="6" t="s">
        <v>42</v>
      </c>
      <c r="C12" s="5">
        <f>SUM(C2:C10)</f>
        <v>2112</v>
      </c>
      <c r="D12" s="4"/>
      <c r="E12" s="6" t="s">
        <v>42</v>
      </c>
      <c r="F12" s="5">
        <f>SUM(F2:F10)</f>
        <v>2158</v>
      </c>
      <c r="G12" s="4"/>
      <c r="H12" s="6" t="s">
        <v>42</v>
      </c>
      <c r="I12" s="5">
        <f>SUM(I2:I10)</f>
        <v>3400</v>
      </c>
    </row>
    <row r="13" ht="15" spans="1:9">
      <c r="A13" s="4" t="s">
        <v>47</v>
      </c>
      <c r="B13" s="5" t="s">
        <v>31</v>
      </c>
      <c r="C13" s="5">
        <v>72</v>
      </c>
      <c r="D13" s="4"/>
      <c r="E13" s="6" t="s">
        <v>42</v>
      </c>
      <c r="F13" s="5">
        <f>SUM(F2:F10)</f>
        <v>2158</v>
      </c>
      <c r="G13" s="4"/>
      <c r="H13" s="6" t="s">
        <v>42</v>
      </c>
      <c r="I13" s="5">
        <f>SUM(I2:I10)</f>
        <v>3400</v>
      </c>
    </row>
    <row r="14" ht="15" spans="1:9">
      <c r="A14" s="4"/>
      <c r="B14" s="5" t="s">
        <v>34</v>
      </c>
      <c r="C14" s="5">
        <v>93</v>
      </c>
      <c r="D14" s="7" t="s">
        <v>68</v>
      </c>
      <c r="E14" s="5" t="s">
        <v>31</v>
      </c>
      <c r="F14" s="5">
        <v>103</v>
      </c>
      <c r="G14" s="4" t="s">
        <v>59</v>
      </c>
      <c r="H14" s="5" t="s">
        <v>31</v>
      </c>
      <c r="I14" s="5">
        <v>72</v>
      </c>
    </row>
    <row r="15" ht="15" spans="1:9">
      <c r="A15" s="4"/>
      <c r="B15" s="5" t="s">
        <v>35</v>
      </c>
      <c r="C15" s="5">
        <v>139</v>
      </c>
      <c r="D15" s="8"/>
      <c r="E15" s="5" t="s">
        <v>34</v>
      </c>
      <c r="F15" s="5">
        <v>149</v>
      </c>
      <c r="G15" s="4"/>
      <c r="H15" s="5" t="s">
        <v>34</v>
      </c>
      <c r="I15" s="5">
        <v>82</v>
      </c>
    </row>
    <row r="16" ht="15" spans="1:9">
      <c r="A16" s="4"/>
      <c r="B16" s="5" t="s">
        <v>36</v>
      </c>
      <c r="C16" s="5">
        <v>175</v>
      </c>
      <c r="D16" s="8"/>
      <c r="E16" s="5" t="s">
        <v>35</v>
      </c>
      <c r="F16" s="5">
        <v>319</v>
      </c>
      <c r="G16" s="4"/>
      <c r="H16" s="5" t="s">
        <v>35</v>
      </c>
      <c r="I16" s="5">
        <v>165</v>
      </c>
    </row>
    <row r="17" ht="15" spans="1:9">
      <c r="A17" s="4"/>
      <c r="B17" s="5" t="s">
        <v>37</v>
      </c>
      <c r="C17" s="5">
        <v>191</v>
      </c>
      <c r="D17" s="8"/>
      <c r="E17" s="5" t="s">
        <v>36</v>
      </c>
      <c r="F17" s="5">
        <v>273</v>
      </c>
      <c r="G17" s="4"/>
      <c r="H17" s="5" t="s">
        <v>36</v>
      </c>
      <c r="I17" s="5">
        <v>185</v>
      </c>
    </row>
    <row r="18" ht="15" spans="1:9">
      <c r="A18" s="4"/>
      <c r="B18" s="5" t="s">
        <v>38</v>
      </c>
      <c r="C18" s="5">
        <v>175</v>
      </c>
      <c r="D18" s="8"/>
      <c r="E18" s="5" t="s">
        <v>37</v>
      </c>
      <c r="F18" s="5">
        <v>366</v>
      </c>
      <c r="G18" s="4"/>
      <c r="H18" s="5" t="s">
        <v>37</v>
      </c>
      <c r="I18" s="5">
        <v>242</v>
      </c>
    </row>
    <row r="19" ht="15" spans="1:9">
      <c r="A19" s="4"/>
      <c r="B19" s="5" t="s">
        <v>39</v>
      </c>
      <c r="C19" s="5">
        <v>221</v>
      </c>
      <c r="D19" s="8"/>
      <c r="E19" s="5" t="s">
        <v>38</v>
      </c>
      <c r="F19" s="5">
        <v>258</v>
      </c>
      <c r="G19" s="4"/>
      <c r="H19" s="5" t="s">
        <v>38</v>
      </c>
      <c r="I19" s="5">
        <v>206</v>
      </c>
    </row>
    <row r="20" ht="15" spans="1:9">
      <c r="A20" s="4"/>
      <c r="B20" s="5" t="s">
        <v>40</v>
      </c>
      <c r="C20" s="5">
        <v>165</v>
      </c>
      <c r="D20" s="8"/>
      <c r="E20" s="5" t="s">
        <v>39</v>
      </c>
      <c r="F20" s="5">
        <v>288</v>
      </c>
      <c r="G20" s="4"/>
      <c r="H20" s="5" t="s">
        <v>39</v>
      </c>
      <c r="I20" s="5">
        <v>232</v>
      </c>
    </row>
    <row r="21" ht="15" spans="1:9">
      <c r="A21" s="4"/>
      <c r="B21" s="5" t="s">
        <v>41</v>
      </c>
      <c r="C21" s="5">
        <v>165</v>
      </c>
      <c r="D21" s="8"/>
      <c r="E21" s="5" t="s">
        <v>40</v>
      </c>
      <c r="F21" s="5">
        <v>201</v>
      </c>
      <c r="G21" s="4"/>
      <c r="H21" s="5" t="s">
        <v>40</v>
      </c>
      <c r="I21" s="5">
        <v>180</v>
      </c>
    </row>
    <row r="22" ht="15" spans="1:9">
      <c r="A22" s="4"/>
      <c r="B22" s="6" t="s">
        <v>42</v>
      </c>
      <c r="C22" s="5">
        <f>SUM(C13:C21)</f>
        <v>1396</v>
      </c>
      <c r="D22" s="8"/>
      <c r="E22" s="5" t="s">
        <v>41</v>
      </c>
      <c r="F22" s="5">
        <v>201</v>
      </c>
      <c r="G22" s="4"/>
      <c r="H22" s="5" t="s">
        <v>41</v>
      </c>
      <c r="I22" s="5">
        <v>72</v>
      </c>
    </row>
    <row r="23" ht="15" spans="1:9">
      <c r="A23" s="4"/>
      <c r="B23" s="6" t="s">
        <v>42</v>
      </c>
      <c r="C23" s="5">
        <f>SUM(C13:C21)</f>
        <v>1396</v>
      </c>
      <c r="D23" s="8"/>
      <c r="E23" s="6" t="s">
        <v>42</v>
      </c>
      <c r="F23" s="5">
        <f>SUM(F14:F22)</f>
        <v>2158</v>
      </c>
      <c r="G23" s="4"/>
      <c r="H23" s="6" t="s">
        <v>42</v>
      </c>
      <c r="I23" s="5">
        <f>SUM(I14:I22)</f>
        <v>1436</v>
      </c>
    </row>
    <row r="24" ht="15" spans="1:9">
      <c r="A24" s="4" t="s">
        <v>70</v>
      </c>
      <c r="B24" s="5" t="s">
        <v>35</v>
      </c>
      <c r="C24" s="5">
        <v>57</v>
      </c>
      <c r="D24" s="8"/>
      <c r="E24" s="5" t="s">
        <v>31</v>
      </c>
      <c r="F24" s="5">
        <v>103</v>
      </c>
      <c r="G24" s="4"/>
      <c r="H24" s="6" t="s">
        <v>42</v>
      </c>
      <c r="I24" s="5">
        <f>SUM(I14:I22)</f>
        <v>1436</v>
      </c>
    </row>
    <row r="25" ht="15" spans="1:9">
      <c r="A25" s="4"/>
      <c r="B25" s="5" t="s">
        <v>36</v>
      </c>
      <c r="C25" s="5">
        <v>46</v>
      </c>
      <c r="D25" s="8"/>
      <c r="E25" s="5" t="s">
        <v>34</v>
      </c>
      <c r="F25" s="5">
        <v>149</v>
      </c>
      <c r="G25" s="4"/>
      <c r="H25" s="6" t="s">
        <v>42</v>
      </c>
      <c r="I25" s="5">
        <f>SUM(I14:I22)</f>
        <v>1436</v>
      </c>
    </row>
    <row r="26" ht="15" spans="1:9">
      <c r="A26" s="4"/>
      <c r="B26" s="5" t="s">
        <v>37</v>
      </c>
      <c r="C26" s="5">
        <v>124</v>
      </c>
      <c r="D26" s="8"/>
      <c r="E26" s="5" t="s">
        <v>35</v>
      </c>
      <c r="F26" s="5">
        <v>319</v>
      </c>
      <c r="G26" s="4" t="s">
        <v>60</v>
      </c>
      <c r="H26" s="5" t="s">
        <v>31</v>
      </c>
      <c r="I26" s="5"/>
    </row>
    <row r="27" ht="15" spans="1:9">
      <c r="A27" s="4"/>
      <c r="B27" s="5" t="s">
        <v>38</v>
      </c>
      <c r="C27" s="5">
        <v>62</v>
      </c>
      <c r="D27" s="8"/>
      <c r="E27" s="5" t="s">
        <v>36</v>
      </c>
      <c r="F27" s="5">
        <v>273</v>
      </c>
      <c r="G27" s="4"/>
      <c r="H27" s="5" t="s">
        <v>34</v>
      </c>
      <c r="I27" s="5">
        <v>10</v>
      </c>
    </row>
    <row r="28" ht="15" spans="1:9">
      <c r="A28" s="4"/>
      <c r="B28" s="5" t="s">
        <v>39</v>
      </c>
      <c r="C28" s="5">
        <v>149</v>
      </c>
      <c r="D28" s="8"/>
      <c r="E28" s="5" t="s">
        <v>37</v>
      </c>
      <c r="F28" s="5">
        <v>366</v>
      </c>
      <c r="G28" s="4"/>
      <c r="H28" s="5" t="s">
        <v>35</v>
      </c>
      <c r="I28" s="5">
        <v>108</v>
      </c>
    </row>
    <row r="29" ht="15" spans="1:9">
      <c r="A29" s="4"/>
      <c r="B29" s="5" t="s">
        <v>40</v>
      </c>
      <c r="C29" s="5">
        <v>113</v>
      </c>
      <c r="D29" s="8"/>
      <c r="E29" s="5" t="s">
        <v>38</v>
      </c>
      <c r="F29" s="5">
        <v>258</v>
      </c>
      <c r="G29" s="4"/>
      <c r="H29" s="5" t="s">
        <v>36</v>
      </c>
      <c r="I29" s="5">
        <v>77</v>
      </c>
    </row>
    <row r="30" ht="15" spans="1:9">
      <c r="A30" s="4"/>
      <c r="B30" s="5" t="s">
        <v>41</v>
      </c>
      <c r="C30" s="5">
        <v>67</v>
      </c>
      <c r="D30" s="8"/>
      <c r="E30" s="5" t="s">
        <v>39</v>
      </c>
      <c r="F30" s="5">
        <v>288</v>
      </c>
      <c r="G30" s="4"/>
      <c r="H30" s="5" t="s">
        <v>37</v>
      </c>
      <c r="I30" s="5">
        <v>124</v>
      </c>
    </row>
    <row r="31" ht="15" spans="1:9">
      <c r="A31" s="4"/>
      <c r="B31" s="6" t="s">
        <v>42</v>
      </c>
      <c r="C31" s="5">
        <f>SUM(C24:C30)</f>
        <v>618</v>
      </c>
      <c r="D31" s="8"/>
      <c r="E31" s="5" t="s">
        <v>40</v>
      </c>
      <c r="F31" s="5">
        <v>201</v>
      </c>
      <c r="G31" s="4"/>
      <c r="H31" s="5" t="s">
        <v>38</v>
      </c>
      <c r="I31" s="5">
        <v>98</v>
      </c>
    </row>
    <row r="32" ht="15" spans="1:9">
      <c r="A32" s="4"/>
      <c r="B32" s="6" t="s">
        <v>42</v>
      </c>
      <c r="C32" s="5">
        <f>SUM(C24:C30)</f>
        <v>618</v>
      </c>
      <c r="D32" s="9"/>
      <c r="E32" s="5" t="s">
        <v>41</v>
      </c>
      <c r="F32" s="5">
        <v>201</v>
      </c>
      <c r="G32" s="4"/>
      <c r="H32" s="5" t="s">
        <v>39</v>
      </c>
      <c r="I32" s="5">
        <v>129</v>
      </c>
    </row>
    <row r="33" ht="15" spans="1:9">
      <c r="A33" s="4" t="s">
        <v>51</v>
      </c>
      <c r="B33" s="5" t="s">
        <v>39</v>
      </c>
      <c r="C33" s="5">
        <v>41</v>
      </c>
      <c r="D33" s="7" t="s">
        <v>69</v>
      </c>
      <c r="E33" s="5" t="s">
        <v>31</v>
      </c>
      <c r="F33" s="5">
        <v>139</v>
      </c>
      <c r="G33" s="4"/>
      <c r="H33" s="5" t="s">
        <v>40</v>
      </c>
      <c r="I33" s="5">
        <v>57</v>
      </c>
    </row>
    <row r="34" ht="15" spans="1:9">
      <c r="A34" s="4"/>
      <c r="B34" s="5" t="s">
        <v>41</v>
      </c>
      <c r="C34" s="5">
        <v>88</v>
      </c>
      <c r="D34" s="8"/>
      <c r="E34" s="5" t="s">
        <v>34</v>
      </c>
      <c r="F34" s="5">
        <v>258</v>
      </c>
      <c r="G34" s="4"/>
      <c r="H34" s="5" t="s">
        <v>41</v>
      </c>
      <c r="I34" s="5">
        <v>36</v>
      </c>
    </row>
    <row r="35" ht="15" spans="1:9">
      <c r="A35" s="4"/>
      <c r="B35" s="5" t="s">
        <v>52</v>
      </c>
      <c r="C35" s="5">
        <v>129</v>
      </c>
      <c r="D35" s="8"/>
      <c r="E35" s="5" t="s">
        <v>35</v>
      </c>
      <c r="F35" s="5">
        <v>474</v>
      </c>
      <c r="G35" s="4"/>
      <c r="H35" s="6" t="s">
        <v>42</v>
      </c>
      <c r="I35" s="5">
        <f>SUM(I26:I34)</f>
        <v>639</v>
      </c>
    </row>
    <row r="36" ht="15" spans="1:9">
      <c r="A36" s="4"/>
      <c r="B36" s="5" t="s">
        <v>53</v>
      </c>
      <c r="C36" s="5">
        <v>134</v>
      </c>
      <c r="D36" s="8"/>
      <c r="E36" s="5" t="s">
        <v>36</v>
      </c>
      <c r="F36" s="5">
        <v>453</v>
      </c>
      <c r="G36" s="4"/>
      <c r="H36" s="6" t="s">
        <v>42</v>
      </c>
      <c r="I36" s="5">
        <f>SUM(I26:I34)</f>
        <v>639</v>
      </c>
    </row>
    <row r="37" ht="15" spans="1:9">
      <c r="A37" s="4"/>
      <c r="B37" s="5" t="s">
        <v>54</v>
      </c>
      <c r="C37" s="5">
        <v>113</v>
      </c>
      <c r="D37" s="8"/>
      <c r="E37" s="5" t="s">
        <v>37</v>
      </c>
      <c r="F37" s="5">
        <v>567</v>
      </c>
      <c r="G37" s="4"/>
      <c r="H37" s="6" t="s">
        <v>42</v>
      </c>
      <c r="I37" s="5">
        <f>SUM(I26:I34)</f>
        <v>639</v>
      </c>
    </row>
    <row r="38" ht="15" spans="1:9">
      <c r="A38" s="4"/>
      <c r="B38" s="5" t="s">
        <v>55</v>
      </c>
      <c r="C38" s="5">
        <v>67</v>
      </c>
      <c r="D38" s="8"/>
      <c r="E38" s="5" t="s">
        <v>38</v>
      </c>
      <c r="F38" s="5">
        <v>443</v>
      </c>
      <c r="G38" s="4" t="s">
        <v>61</v>
      </c>
      <c r="H38" s="5" t="s">
        <v>31</v>
      </c>
      <c r="I38" s="5">
        <v>247</v>
      </c>
    </row>
    <row r="39" ht="15" spans="1:9">
      <c r="A39" s="4"/>
      <c r="B39" s="6" t="s">
        <v>42</v>
      </c>
      <c r="C39" s="5">
        <f>SUM(C33:C38)</f>
        <v>572</v>
      </c>
      <c r="D39" s="8"/>
      <c r="E39" s="5" t="s">
        <v>39</v>
      </c>
      <c r="F39" s="5">
        <v>484</v>
      </c>
      <c r="G39" s="4"/>
      <c r="H39" s="5" t="s">
        <v>34</v>
      </c>
      <c r="I39" s="5">
        <v>355</v>
      </c>
    </row>
    <row r="40" ht="15" spans="1:9">
      <c r="A40" s="4"/>
      <c r="B40" s="6" t="s">
        <v>42</v>
      </c>
      <c r="C40" s="5">
        <f>SUM(C33:C38)</f>
        <v>572</v>
      </c>
      <c r="D40" s="8"/>
      <c r="E40" s="5" t="s">
        <v>40</v>
      </c>
      <c r="F40" s="5">
        <v>335</v>
      </c>
      <c r="G40" s="4"/>
      <c r="H40" s="5" t="s">
        <v>35</v>
      </c>
      <c r="I40" s="5">
        <v>603</v>
      </c>
    </row>
    <row r="41" ht="15" spans="1:9">
      <c r="A41" s="4" t="s">
        <v>56</v>
      </c>
      <c r="B41" s="5" t="s">
        <v>31</v>
      </c>
      <c r="C41" s="5">
        <v>57</v>
      </c>
      <c r="D41" s="8"/>
      <c r="E41" s="5" t="s">
        <v>41</v>
      </c>
      <c r="F41" s="5">
        <v>247</v>
      </c>
      <c r="G41" s="4"/>
      <c r="H41" s="5" t="s">
        <v>36</v>
      </c>
      <c r="I41" s="5">
        <v>664</v>
      </c>
    </row>
    <row r="42" ht="15" spans="1:9">
      <c r="A42" s="4"/>
      <c r="B42" s="5" t="s">
        <v>34</v>
      </c>
      <c r="C42" s="5">
        <v>62</v>
      </c>
      <c r="D42" s="8"/>
      <c r="E42" s="6" t="s">
        <v>42</v>
      </c>
      <c r="F42" s="5">
        <f>SUM(F33:F41)</f>
        <v>3400</v>
      </c>
      <c r="G42" s="4"/>
      <c r="H42" s="5" t="s">
        <v>37</v>
      </c>
      <c r="I42" s="5">
        <v>773</v>
      </c>
    </row>
    <row r="43" ht="15" spans="1:9">
      <c r="A43" s="4"/>
      <c r="B43" s="5" t="s">
        <v>35</v>
      </c>
      <c r="C43" s="5">
        <v>180</v>
      </c>
      <c r="D43" s="8"/>
      <c r="E43" s="5" t="s">
        <v>31</v>
      </c>
      <c r="F43" s="5">
        <v>139</v>
      </c>
      <c r="G43" s="4"/>
      <c r="H43" s="5" t="s">
        <v>38</v>
      </c>
      <c r="I43" s="5">
        <v>618</v>
      </c>
    </row>
    <row r="44" ht="15" spans="1:9">
      <c r="A44" s="4"/>
      <c r="B44" s="5" t="s">
        <v>36</v>
      </c>
      <c r="C44" s="5">
        <v>129</v>
      </c>
      <c r="D44" s="8"/>
      <c r="E44" s="5" t="s">
        <v>34</v>
      </c>
      <c r="F44" s="5">
        <v>258</v>
      </c>
      <c r="G44" s="4"/>
      <c r="H44" s="5" t="s">
        <v>39</v>
      </c>
      <c r="I44" s="5">
        <v>670</v>
      </c>
    </row>
    <row r="45" ht="15" spans="1:9">
      <c r="A45" s="4"/>
      <c r="B45" s="5" t="s">
        <v>37</v>
      </c>
      <c r="C45" s="5">
        <v>232</v>
      </c>
      <c r="D45" s="8"/>
      <c r="E45" s="5" t="s">
        <v>35</v>
      </c>
      <c r="F45" s="5">
        <v>474</v>
      </c>
      <c r="G45" s="4"/>
      <c r="H45" s="5" t="s">
        <v>40</v>
      </c>
      <c r="I45" s="5">
        <v>494</v>
      </c>
    </row>
    <row r="46" ht="15" spans="1:9">
      <c r="A46" s="4"/>
      <c r="B46" s="5" t="s">
        <v>38</v>
      </c>
      <c r="C46" s="5">
        <v>144</v>
      </c>
      <c r="D46" s="8"/>
      <c r="E46" s="5" t="s">
        <v>36</v>
      </c>
      <c r="F46" s="5">
        <v>453</v>
      </c>
      <c r="G46" s="4"/>
      <c r="H46" s="5" t="s">
        <v>41</v>
      </c>
      <c r="I46" s="5">
        <v>299</v>
      </c>
    </row>
    <row r="47" ht="15" spans="1:9">
      <c r="A47" s="4"/>
      <c r="B47" s="5" t="s">
        <v>39</v>
      </c>
      <c r="C47" s="5">
        <v>191</v>
      </c>
      <c r="D47" s="8"/>
      <c r="E47" s="5" t="s">
        <v>37</v>
      </c>
      <c r="F47" s="5">
        <v>567</v>
      </c>
      <c r="G47" s="4"/>
      <c r="H47" s="6" t="s">
        <v>42</v>
      </c>
      <c r="I47" s="5">
        <f>SUM(I38:I46)</f>
        <v>4723</v>
      </c>
    </row>
    <row r="48" ht="15" spans="1:9">
      <c r="A48" s="4"/>
      <c r="B48" s="5" t="s">
        <v>40</v>
      </c>
      <c r="C48" s="5">
        <v>108</v>
      </c>
      <c r="D48" s="8"/>
      <c r="E48" s="5" t="s">
        <v>38</v>
      </c>
      <c r="F48" s="5">
        <v>443</v>
      </c>
      <c r="G48" s="4"/>
      <c r="H48" s="6" t="s">
        <v>42</v>
      </c>
      <c r="I48" s="5">
        <f>SUM(I38:I46)</f>
        <v>4723</v>
      </c>
    </row>
    <row r="49" ht="15" spans="1:9">
      <c r="A49" s="4"/>
      <c r="B49" s="5" t="s">
        <v>41</v>
      </c>
      <c r="C49" s="5">
        <v>98</v>
      </c>
      <c r="D49" s="8"/>
      <c r="E49" s="5" t="s">
        <v>39</v>
      </c>
      <c r="F49" s="5">
        <v>484</v>
      </c>
      <c r="G49" s="4"/>
      <c r="H49" s="6" t="s">
        <v>42</v>
      </c>
      <c r="I49" s="5">
        <f>SUM(I38:I46)</f>
        <v>4723</v>
      </c>
    </row>
    <row r="50" ht="15" spans="1:9">
      <c r="A50" s="4"/>
      <c r="B50" s="6" t="s">
        <v>42</v>
      </c>
      <c r="C50" s="5">
        <f>SUM(C41:C49)</f>
        <v>1201</v>
      </c>
      <c r="D50" s="8"/>
      <c r="E50" s="5" t="s">
        <v>40</v>
      </c>
      <c r="F50" s="5">
        <v>335</v>
      </c>
      <c r="G50" s="4" t="s">
        <v>62</v>
      </c>
      <c r="H50" s="5" t="s">
        <v>63</v>
      </c>
      <c r="I50" s="5">
        <v>72</v>
      </c>
    </row>
    <row r="51" ht="15" spans="1:9">
      <c r="A51" s="4"/>
      <c r="B51" s="6" t="s">
        <v>42</v>
      </c>
      <c r="C51" s="5">
        <f>SUM(C41:C49)</f>
        <v>1201</v>
      </c>
      <c r="D51" s="9"/>
      <c r="E51" s="5" t="s">
        <v>41</v>
      </c>
      <c r="F51" s="5">
        <v>247</v>
      </c>
      <c r="G51" s="4"/>
      <c r="H51" s="5" t="s">
        <v>64</v>
      </c>
      <c r="I51" s="5">
        <v>108</v>
      </c>
    </row>
    <row r="52" ht="9" customHeight="1" spans="1:9">
      <c r="A52" s="4" t="s">
        <v>57</v>
      </c>
      <c r="B52" s="5" t="s">
        <v>31</v>
      </c>
      <c r="C52" s="5">
        <v>191</v>
      </c>
      <c r="D52" s="4" t="s">
        <v>49</v>
      </c>
      <c r="E52" s="5" t="s">
        <v>35</v>
      </c>
      <c r="F52" s="5">
        <v>57</v>
      </c>
      <c r="G52" s="4"/>
      <c r="H52" s="5" t="s">
        <v>65</v>
      </c>
      <c r="I52" s="5">
        <v>427</v>
      </c>
    </row>
    <row r="53" ht="9" customHeight="1" spans="1:9">
      <c r="A53" s="4"/>
      <c r="B53" s="5" t="s">
        <v>34</v>
      </c>
      <c r="C53" s="5">
        <v>386</v>
      </c>
      <c r="D53" s="4"/>
      <c r="E53" s="5" t="s">
        <v>36</v>
      </c>
      <c r="F53" s="5">
        <v>46</v>
      </c>
      <c r="G53" s="4"/>
      <c r="H53" s="5" t="s">
        <v>66</v>
      </c>
      <c r="I53" s="5">
        <v>546</v>
      </c>
    </row>
    <row r="54" ht="9" customHeight="1" spans="1:9">
      <c r="A54" s="4"/>
      <c r="B54" s="5" t="s">
        <v>35</v>
      </c>
      <c r="C54" s="5">
        <v>649</v>
      </c>
      <c r="D54" s="4"/>
      <c r="E54" s="5" t="s">
        <v>37</v>
      </c>
      <c r="F54" s="5">
        <v>124</v>
      </c>
      <c r="G54" s="4"/>
      <c r="H54" s="5" t="s">
        <v>31</v>
      </c>
      <c r="I54" s="5">
        <v>628</v>
      </c>
    </row>
    <row r="55" ht="9" customHeight="1" spans="1:9">
      <c r="A55" s="4"/>
      <c r="B55" s="5" t="s">
        <v>36</v>
      </c>
      <c r="C55" s="5">
        <v>695</v>
      </c>
      <c r="D55" s="4"/>
      <c r="E55" s="5" t="s">
        <v>38</v>
      </c>
      <c r="F55" s="5">
        <v>62</v>
      </c>
      <c r="G55" s="4"/>
      <c r="H55" s="5" t="s">
        <v>34</v>
      </c>
      <c r="I55" s="5">
        <v>536</v>
      </c>
    </row>
    <row r="56" ht="9" customHeight="1" spans="1:9">
      <c r="A56" s="4"/>
      <c r="B56" s="5" t="s">
        <v>37</v>
      </c>
      <c r="C56" s="5">
        <v>767</v>
      </c>
      <c r="D56" s="4"/>
      <c r="E56" s="5" t="s">
        <v>39</v>
      </c>
      <c r="F56" s="5">
        <v>149</v>
      </c>
      <c r="G56" s="4"/>
      <c r="H56" s="6" t="s">
        <v>35</v>
      </c>
      <c r="I56" s="5">
        <v>386</v>
      </c>
    </row>
    <row r="57" ht="9" customHeight="1" spans="1:9">
      <c r="A57" s="4"/>
      <c r="B57" s="5" t="s">
        <v>38</v>
      </c>
      <c r="C57" s="5">
        <v>577</v>
      </c>
      <c r="D57" s="4"/>
      <c r="E57" s="5" t="s">
        <v>40</v>
      </c>
      <c r="F57" s="5">
        <v>113</v>
      </c>
      <c r="G57" s="4"/>
      <c r="H57" s="6" t="s">
        <v>42</v>
      </c>
      <c r="I57" s="5">
        <f>SUM(I50:I56)</f>
        <v>2703</v>
      </c>
    </row>
    <row r="58" ht="9" customHeight="1" spans="1:9">
      <c r="A58" s="4"/>
      <c r="B58" s="5" t="s">
        <v>39</v>
      </c>
      <c r="C58" s="5">
        <v>633</v>
      </c>
      <c r="D58" s="4"/>
      <c r="E58" s="5" t="s">
        <v>41</v>
      </c>
      <c r="F58" s="5">
        <v>67</v>
      </c>
      <c r="G58" s="4"/>
      <c r="H58" s="6" t="s">
        <v>42</v>
      </c>
      <c r="I58" s="5">
        <v>2703</v>
      </c>
    </row>
    <row r="59" ht="9" customHeight="1" spans="1:6">
      <c r="A59" s="4"/>
      <c r="B59" s="5" t="s">
        <v>40</v>
      </c>
      <c r="C59" s="5">
        <v>381</v>
      </c>
      <c r="D59" s="4"/>
      <c r="E59" s="6" t="s">
        <v>42</v>
      </c>
      <c r="F59" s="5">
        <f>SUM(F52:F58)</f>
        <v>618</v>
      </c>
    </row>
    <row r="60" ht="9" customHeight="1" spans="1:6">
      <c r="A60" s="4"/>
      <c r="B60" s="5" t="s">
        <v>41</v>
      </c>
      <c r="C60" s="5">
        <v>216</v>
      </c>
      <c r="D60" s="4"/>
      <c r="E60" s="6" t="s">
        <v>42</v>
      </c>
      <c r="F60" s="5">
        <f>SUM(F52:F58)</f>
        <v>618</v>
      </c>
    </row>
    <row r="61" ht="9" customHeight="1" spans="1:3">
      <c r="A61" s="4"/>
      <c r="B61" s="6" t="s">
        <v>42</v>
      </c>
      <c r="C61" s="5">
        <f>SUM(C52:C60)</f>
        <v>4495</v>
      </c>
    </row>
    <row r="62" ht="9" customHeight="1" spans="1:3">
      <c r="A62" s="4"/>
      <c r="B62" s="6" t="s">
        <v>42</v>
      </c>
      <c r="C62" s="5">
        <f>SUM(C52:C60)</f>
        <v>4495</v>
      </c>
    </row>
    <row r="63" ht="9" customHeight="1" spans="1:3">
      <c r="A63" s="4"/>
      <c r="B63" s="6" t="s">
        <v>42</v>
      </c>
      <c r="C63" s="5">
        <f>SUM(C52:C60)</f>
        <v>4495</v>
      </c>
    </row>
  </sheetData>
  <mergeCells count="15">
    <mergeCell ref="A2:A12"/>
    <mergeCell ref="A13:A23"/>
    <mergeCell ref="A24:A32"/>
    <mergeCell ref="A33:A40"/>
    <mergeCell ref="A41:A51"/>
    <mergeCell ref="A52:A63"/>
    <mergeCell ref="D2:D13"/>
    <mergeCell ref="D14:D32"/>
    <mergeCell ref="D33:D51"/>
    <mergeCell ref="D52:D60"/>
    <mergeCell ref="G2:G13"/>
    <mergeCell ref="G14:G25"/>
    <mergeCell ref="G26:G37"/>
    <mergeCell ref="G38:G49"/>
    <mergeCell ref="G50:G58"/>
  </mergeCells>
  <pageMargins left="0.75" right="0.75" top="1" bottom="1" header="0.5" footer="0.5"/>
  <pageSetup paperSize="9" scale="7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凯茵服饰</vt:lpstr>
      <vt:lpstr>泓远服装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WPS_1650850909</cp:lastModifiedBy>
  <dcterms:created xsi:type="dcterms:W3CDTF">2025-10-11T07:00:00Z</dcterms:created>
  <dcterms:modified xsi:type="dcterms:W3CDTF">2025-10-18T08:29:15Z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BABE8A9356BE4AB59DE670F143DB8652_11</vt:lpwstr>
  </property>
  <property fmtid="{D5CDD505-2E9C-101B-9397-08002B2CF9AE}" pid="3" name="KSOProductBuildVer">
    <vt:lpwstr>2052-12.1.0.23125</vt:lpwstr>
  </property>
</Properties>
</file>