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4"/>
  </bookViews>
  <sheets>
    <sheet name="南平至柔" sheetId="1" r:id="rId1"/>
    <sheet name="Sheet2" sheetId="2" r:id="rId2"/>
    <sheet name="Sheet3" sheetId="3" r:id="rId3"/>
    <sheet name="淮安祥和" sheetId="5" r:id="rId4"/>
    <sheet name="徐州振轩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<sst xmlns="http://schemas.openxmlformats.org/spreadsheetml/2006/main" count="170" uniqueCount="43">
  <si>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</si>
  <si>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</si>
  <si>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</si>
  <si>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</si>
  <si>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SF3290426507935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</si>
  <si>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</si>
  <si>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</si>
  <si>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</si>
  <si>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</si>
  <si>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</si>
  <si>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</si>
  <si>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</si>
  <si>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</si>
  <si>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</si>
  <si>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</si>
  <si>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</si>
  <si>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</si>
  <si>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</si>
  <si>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</si>
  <si>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</si>
  <si>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</si>
  <si>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</si>
  <si>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</si>
  <si>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</si>
  <si>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</si>
  <si>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</si>
  <si>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</si>
  <si>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</si>
  <si>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S25100429 
PO00560 ET090684</t>
  </si>
  <si>
    <t>TYPE5</t>
  </si>
  <si>
    <t>1/1</t>
  </si>
  <si>
    <t>30*40*50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</si>
  <si>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</si>
  <si>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</si>
  <si>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</si>
  <si>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</si>
  <si>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</t>
  </si>
  <si>
    <t>合计</t>
  </si>
  <si>
    <t>分包1</t>
  </si>
  <si>
    <t>分包2</t>
  </si>
  <si>
    <t>分包3</t>
  </si>
  <si>
    <t>SF3275726579611</t>
  </si>
  <si>
    <t>SF3285286707675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</si>
</sst>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_ 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8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7" fillId="0" borderId="3" xfId="49" applyFont="1" applyFill="1" applyBorder="1" applyAlignment="1">
      <alignment horizontal="center" vertical="center" wrapText="1"/>
    </xf>
    <xf numFmtId="176" fontId="7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7" fontId="6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78" fontId="10" fillId="0" borderId="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178" fontId="11" fillId="0" borderId="3" xfId="0" applyNumberFormat="1" applyFont="1" applyFill="1" applyBorder="1" applyAlignment="1">
      <alignment horizontal="center" vertical="top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9" fontId="7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6" fillId="0" borderId="3" xfId="49" applyNumberFormat="1" applyFont="1" applyFill="1" applyBorder="1" applyAlignment="1">
      <alignment horizontal="center" vertical="center" wrapText="1"/>
    </xf>
    <xf numFmtId="179" fontId="6" fillId="0" borderId="3" xfId="49" applyNumberFormat="1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5" fillId="0" borderId="3" xfId="49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10" fillId="0" borderId="3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top" wrapText="1"/>
    </xf>
    <xf numFmtId="178" fontId="10" fillId="2" borderId="3" xfId="0" applyNumberFormat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top" wrapText="1"/>
    </xf>
    <xf numFmtId="178" fontId="10" fillId="3" borderId="3" xfId="0" applyNumberFormat="1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top" wrapText="1"/>
    </xf>
    <xf numFmtId="178" fontId="10" fillId="4" borderId="3" xfId="0" applyNumberFormat="1" applyFont="1" applyFill="1" applyBorder="1" applyAlignment="1">
      <alignment horizontal="center" vertical="top" wrapText="1"/>
    </xf>
    <xf numFmtId="0" fontId="10" fillId="4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8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638175</xdr:colOff>
      <xdr:row>1</xdr:row>
      <xdr:rowOff>0</xdr:rowOff>
    </xdr:from>
    <xdr:to>
      <xdr:col>11</xdr:col>
      <xdr:colOff>142875</xdr:colOff>
      <xdr:row>3</xdr:row>
      <xdr:rowOff>92075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38925" y="333375"/>
          <a:ext cx="1562100" cy="625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476250</xdr:colOff>
      <xdr:row>0</xdr:row>
      <xdr:rowOff>304800</xdr:rowOff>
    </xdr:from>
    <xdr:to>
      <xdr:col>11</xdr:col>
      <xdr:colOff>257175</xdr:colOff>
      <xdr:row>3</xdr:row>
      <xdr:rowOff>179070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77000" y="304800"/>
          <a:ext cx="1838325" cy="741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514350</xdr:colOff>
      <xdr:row>0</xdr:row>
      <xdr:rowOff>114300</xdr:rowOff>
    </xdr:from>
    <xdr:to>
      <xdr:col>11</xdr:col>
      <xdr:colOff>381000</xdr:colOff>
      <xdr:row>3</xdr:row>
      <xdr:rowOff>137795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15100" y="114300"/>
          <a:ext cx="1924050" cy="890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F4" sqref="F4:G4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45951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>
        <v>1626</v>
      </c>
      <c r="D7" s="22">
        <v>57</v>
      </c>
      <c r="E7" s="23"/>
      <c r="F7" s="21">
        <v>8943</v>
      </c>
      <c r="G7" s="24">
        <f t="shared" ref="G7:G59" si="0">F7*0.02</f>
        <v>178.86</v>
      </c>
      <c r="H7" s="24">
        <f t="shared" ref="H7:H59" si="1">SUM(F7:G7)</f>
        <v>9121.86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>
        <v>1626</v>
      </c>
      <c r="D8" s="22">
        <v>57</v>
      </c>
      <c r="E8" s="23"/>
      <c r="F8" s="21">
        <v>8943</v>
      </c>
      <c r="G8" s="24">
        <f t="shared" si="0"/>
        <v>178.86</v>
      </c>
      <c r="H8" s="24">
        <f t="shared" si="1"/>
        <v>9121.86</v>
      </c>
      <c r="I8" s="35"/>
      <c r="J8" s="20"/>
      <c r="K8" s="20"/>
      <c r="L8" s="20"/>
      <c r="M8" s="36"/>
    </row>
    <row r="9" s="1" customFormat="1" ht="15" spans="1:13">
      <c r="A9" s="20"/>
      <c r="B9" s="20"/>
      <c r="C9" s="21">
        <v>1626</v>
      </c>
      <c r="D9" s="22">
        <v>58</v>
      </c>
      <c r="E9" s="23"/>
      <c r="F9" s="21">
        <v>5076</v>
      </c>
      <c r="G9" s="24">
        <f t="shared" si="0"/>
        <v>101.52</v>
      </c>
      <c r="H9" s="24">
        <f t="shared" si="1"/>
        <v>5177.52</v>
      </c>
      <c r="I9" s="35"/>
      <c r="J9" s="20"/>
      <c r="K9" s="20"/>
      <c r="L9" s="20"/>
      <c r="M9" s="36"/>
    </row>
    <row r="10" s="1" customFormat="1" ht="15" spans="1:13">
      <c r="A10" s="20"/>
      <c r="B10" s="20"/>
      <c r="C10" s="21">
        <v>1626</v>
      </c>
      <c r="D10" s="22">
        <v>58</v>
      </c>
      <c r="E10" s="23"/>
      <c r="F10" s="21">
        <v>5076</v>
      </c>
      <c r="G10" s="24">
        <f t="shared" si="0"/>
        <v>101.52</v>
      </c>
      <c r="H10" s="24">
        <f t="shared" si="1"/>
        <v>5177.52</v>
      </c>
      <c r="I10" s="35"/>
      <c r="J10" s="20"/>
      <c r="K10" s="20"/>
      <c r="L10" s="20"/>
      <c r="M10" s="36"/>
    </row>
    <row r="11" s="1" customFormat="1" ht="15" spans="1:13">
      <c r="A11" s="20"/>
      <c r="B11" s="20"/>
      <c r="C11" s="21">
        <v>1626</v>
      </c>
      <c r="D11" s="22">
        <v>59</v>
      </c>
      <c r="E11" s="23"/>
      <c r="F11" s="21">
        <v>2745</v>
      </c>
      <c r="G11" s="24">
        <f t="shared" si="0"/>
        <v>54.9</v>
      </c>
      <c r="H11" s="24">
        <f t="shared" si="1"/>
        <v>2799.9</v>
      </c>
      <c r="I11" s="35"/>
      <c r="J11" s="20"/>
      <c r="K11" s="20"/>
      <c r="L11" s="20"/>
      <c r="M11" s="36"/>
    </row>
    <row r="12" s="1" customFormat="1" ht="15" spans="1:13">
      <c r="A12" s="20"/>
      <c r="B12" s="20"/>
      <c r="C12" s="21">
        <v>1626</v>
      </c>
      <c r="D12" s="22">
        <v>59</v>
      </c>
      <c r="E12" s="23"/>
      <c r="F12" s="21">
        <v>2745</v>
      </c>
      <c r="G12" s="24">
        <f t="shared" si="0"/>
        <v>54.9</v>
      </c>
      <c r="H12" s="24">
        <f t="shared" si="1"/>
        <v>2799.9</v>
      </c>
      <c r="I12" s="35"/>
      <c r="J12" s="20"/>
      <c r="K12" s="20"/>
      <c r="L12" s="20"/>
      <c r="M12" s="36"/>
    </row>
    <row r="13" s="1" customFormat="1" ht="15" spans="1:13">
      <c r="A13" s="20"/>
      <c r="B13" s="20"/>
      <c r="C13" s="21">
        <v>1722</v>
      </c>
      <c r="D13" s="22">
        <v>83</v>
      </c>
      <c r="E13" s="23"/>
      <c r="F13" s="21">
        <v>1555</v>
      </c>
      <c r="G13" s="24">
        <f t="shared" si="0"/>
        <v>31.1</v>
      </c>
      <c r="H13" s="24">
        <f t="shared" si="1"/>
        <v>1586.1</v>
      </c>
      <c r="I13" s="35"/>
      <c r="J13" s="20"/>
      <c r="K13" s="20"/>
      <c r="L13" s="20"/>
      <c r="M13" s="36"/>
    </row>
    <row r="14" s="1" customFormat="1" ht="15" spans="1:13">
      <c r="A14" s="20"/>
      <c r="B14" s="20"/>
      <c r="C14" s="21">
        <v>1722</v>
      </c>
      <c r="D14" s="22">
        <v>83</v>
      </c>
      <c r="E14" s="23"/>
      <c r="F14" s="21">
        <v>1555</v>
      </c>
      <c r="G14" s="24">
        <f t="shared" si="0"/>
        <v>31.1</v>
      </c>
      <c r="H14" s="24">
        <f t="shared" si="1"/>
        <v>1586.1</v>
      </c>
      <c r="I14" s="35"/>
      <c r="J14" s="20"/>
      <c r="K14" s="20"/>
      <c r="L14" s="20"/>
      <c r="M14" s="36"/>
    </row>
    <row r="15" s="1" customFormat="1" ht="15" spans="1:13">
      <c r="A15" s="20"/>
      <c r="B15" s="20"/>
      <c r="C15" s="21">
        <v>1722</v>
      </c>
      <c r="D15" s="22">
        <v>84</v>
      </c>
      <c r="E15" s="23"/>
      <c r="F15" s="21">
        <v>1372</v>
      </c>
      <c r="G15" s="24">
        <f t="shared" si="0"/>
        <v>27.44</v>
      </c>
      <c r="H15" s="24">
        <f t="shared" si="1"/>
        <v>1399.44</v>
      </c>
      <c r="I15" s="35"/>
      <c r="J15" s="20"/>
      <c r="K15" s="20"/>
      <c r="L15" s="20"/>
      <c r="M15" s="36"/>
    </row>
    <row r="16" s="1" customFormat="1" ht="15" spans="1:13">
      <c r="A16" s="20"/>
      <c r="B16" s="20"/>
      <c r="C16" s="21">
        <v>1722</v>
      </c>
      <c r="D16" s="22">
        <v>84</v>
      </c>
      <c r="E16" s="23"/>
      <c r="F16" s="21">
        <v>1372</v>
      </c>
      <c r="G16" s="24">
        <f t="shared" si="0"/>
        <v>27.44</v>
      </c>
      <c r="H16" s="24">
        <f t="shared" si="1"/>
        <v>1399.44</v>
      </c>
      <c r="I16" s="35"/>
      <c r="J16" s="20"/>
      <c r="K16" s="20"/>
      <c r="L16" s="20"/>
      <c r="M16" s="36"/>
    </row>
    <row r="17" s="1" customFormat="1" ht="15" spans="1:13">
      <c r="A17" s="20"/>
      <c r="B17" s="20"/>
      <c r="C17" s="21">
        <v>1826</v>
      </c>
      <c r="D17" s="22">
        <v>69</v>
      </c>
      <c r="E17" s="23"/>
      <c r="F17" s="21">
        <v>5865</v>
      </c>
      <c r="G17" s="24">
        <f t="shared" si="0"/>
        <v>117.3</v>
      </c>
      <c r="H17" s="24">
        <f t="shared" si="1"/>
        <v>5982.3</v>
      </c>
      <c r="I17" s="35"/>
      <c r="J17" s="20"/>
      <c r="K17" s="20"/>
      <c r="L17" s="20"/>
      <c r="M17" s="36"/>
    </row>
    <row r="18" s="1" customFormat="1" ht="15" spans="1:13">
      <c r="A18" s="20"/>
      <c r="B18" s="20"/>
      <c r="C18" s="21">
        <v>1826</v>
      </c>
      <c r="D18" s="22">
        <v>69</v>
      </c>
      <c r="E18" s="23"/>
      <c r="F18" s="21">
        <v>5865</v>
      </c>
      <c r="G18" s="24">
        <f t="shared" si="0"/>
        <v>117.3</v>
      </c>
      <c r="H18" s="24">
        <f t="shared" si="1"/>
        <v>5982.3</v>
      </c>
      <c r="I18" s="35"/>
      <c r="J18" s="20"/>
      <c r="K18" s="20"/>
      <c r="L18" s="20"/>
      <c r="M18" s="36"/>
    </row>
    <row r="19" s="1" customFormat="1" ht="15" spans="1:13">
      <c r="A19" s="20"/>
      <c r="B19" s="20"/>
      <c r="C19" s="21">
        <v>1826</v>
      </c>
      <c r="D19" s="22">
        <v>70</v>
      </c>
      <c r="E19" s="23"/>
      <c r="F19" s="21">
        <v>8627</v>
      </c>
      <c r="G19" s="24">
        <f t="shared" si="0"/>
        <v>172.54</v>
      </c>
      <c r="H19" s="24">
        <f t="shared" si="1"/>
        <v>8799.54</v>
      </c>
      <c r="I19" s="35"/>
      <c r="J19" s="20"/>
      <c r="K19" s="20"/>
      <c r="L19" s="20"/>
      <c r="M19" s="36"/>
    </row>
    <row r="20" s="1" customFormat="1" ht="15" spans="1:13">
      <c r="A20" s="20"/>
      <c r="B20" s="20"/>
      <c r="C20" s="21">
        <v>1826</v>
      </c>
      <c r="D20" s="22">
        <v>70</v>
      </c>
      <c r="E20" s="23"/>
      <c r="F20" s="21">
        <v>8627</v>
      </c>
      <c r="G20" s="24">
        <f t="shared" si="0"/>
        <v>172.54</v>
      </c>
      <c r="H20" s="24">
        <f t="shared" si="1"/>
        <v>8799.54</v>
      </c>
      <c r="I20" s="35"/>
      <c r="J20" s="20"/>
      <c r="K20" s="20"/>
      <c r="L20" s="20"/>
      <c r="M20" s="36"/>
    </row>
    <row r="21" s="1" customFormat="1" ht="15" spans="1:13">
      <c r="A21" s="20"/>
      <c r="B21" s="20"/>
      <c r="C21" s="21">
        <v>1892</v>
      </c>
      <c r="D21" s="22">
        <v>92</v>
      </c>
      <c r="E21" s="23"/>
      <c r="F21" s="21">
        <v>6381</v>
      </c>
      <c r="G21" s="24">
        <f t="shared" si="0"/>
        <v>127.62</v>
      </c>
      <c r="H21" s="24">
        <f t="shared" si="1"/>
        <v>6508.62</v>
      </c>
      <c r="I21" s="35"/>
      <c r="J21" s="20"/>
      <c r="K21" s="20"/>
      <c r="L21" s="20"/>
      <c r="M21" s="36"/>
    </row>
    <row r="22" s="1" customFormat="1" ht="15" spans="1:13">
      <c r="A22" s="20"/>
      <c r="B22" s="20"/>
      <c r="C22" s="21">
        <v>1892</v>
      </c>
      <c r="D22" s="22">
        <v>92</v>
      </c>
      <c r="E22" s="23"/>
      <c r="F22" s="21">
        <v>6381</v>
      </c>
      <c r="G22" s="24">
        <f t="shared" si="0"/>
        <v>127.62</v>
      </c>
      <c r="H22" s="24">
        <f t="shared" si="1"/>
        <v>6508.62</v>
      </c>
      <c r="I22" s="35"/>
      <c r="J22" s="20"/>
      <c r="K22" s="20"/>
      <c r="L22" s="20"/>
      <c r="M22" s="36"/>
    </row>
    <row r="23" s="1" customFormat="1" ht="15" spans="1:13">
      <c r="A23" s="20"/>
      <c r="B23" s="20"/>
      <c r="C23" s="21">
        <v>1892</v>
      </c>
      <c r="D23" s="22">
        <v>93</v>
      </c>
      <c r="E23" s="23"/>
      <c r="F23" s="21">
        <v>4476</v>
      </c>
      <c r="G23" s="24">
        <f t="shared" si="0"/>
        <v>89.52</v>
      </c>
      <c r="H23" s="24">
        <f t="shared" si="1"/>
        <v>4565.52</v>
      </c>
      <c r="I23" s="35"/>
      <c r="J23" s="20"/>
      <c r="K23" s="20"/>
      <c r="L23" s="20"/>
      <c r="M23" s="36"/>
    </row>
    <row r="24" s="1" customFormat="1" ht="15" spans="1:13">
      <c r="A24" s="20"/>
      <c r="B24" s="20"/>
      <c r="C24" s="21">
        <v>1892</v>
      </c>
      <c r="D24" s="22">
        <v>93</v>
      </c>
      <c r="E24" s="23"/>
      <c r="F24" s="21">
        <v>4476</v>
      </c>
      <c r="G24" s="24">
        <f t="shared" si="0"/>
        <v>89.52</v>
      </c>
      <c r="H24" s="24">
        <f t="shared" si="1"/>
        <v>4565.52</v>
      </c>
      <c r="I24" s="35"/>
      <c r="J24" s="20"/>
      <c r="K24" s="20"/>
      <c r="L24" s="20"/>
      <c r="M24" s="36"/>
    </row>
    <row r="25" s="1" customFormat="1" ht="15" spans="1:13">
      <c r="A25" s="20"/>
      <c r="B25" s="20"/>
      <c r="C25" s="21">
        <v>1892</v>
      </c>
      <c r="D25" s="22">
        <v>94</v>
      </c>
      <c r="E25" s="23"/>
      <c r="F25" s="21">
        <v>5148</v>
      </c>
      <c r="G25" s="24">
        <f t="shared" si="0"/>
        <v>102.96</v>
      </c>
      <c r="H25" s="24">
        <f t="shared" si="1"/>
        <v>5250.96</v>
      </c>
      <c r="I25" s="35"/>
      <c r="J25" s="20"/>
      <c r="K25" s="20"/>
      <c r="L25" s="20"/>
      <c r="M25" s="36"/>
    </row>
    <row r="26" s="1" customFormat="1" ht="15" spans="1:13">
      <c r="A26" s="20"/>
      <c r="B26" s="20"/>
      <c r="C26" s="21">
        <v>1892</v>
      </c>
      <c r="D26" s="22">
        <v>94</v>
      </c>
      <c r="E26" s="23"/>
      <c r="F26" s="21">
        <v>5148</v>
      </c>
      <c r="G26" s="24">
        <f t="shared" si="0"/>
        <v>102.96</v>
      </c>
      <c r="H26" s="24">
        <f t="shared" si="1"/>
        <v>5250.96</v>
      </c>
      <c r="I26" s="35"/>
      <c r="J26" s="20"/>
      <c r="K26" s="20"/>
      <c r="L26" s="20"/>
      <c r="M26" s="36"/>
    </row>
    <row r="27" s="1" customFormat="1" ht="15" spans="1:12">
      <c r="A27" s="20" t="s">
        <v>32</v>
      </c>
      <c r="B27" s="25"/>
      <c r="C27" s="26"/>
      <c r="D27" s="26"/>
      <c r="E27" s="26"/>
      <c r="F27" s="21">
        <f>SUM(F7:F26)</f>
        <v>100376</v>
      </c>
      <c r="G27" s="24">
        <f t="shared" si="0"/>
        <v>2007.52</v>
      </c>
      <c r="H27" s="24">
        <f t="shared" si="1"/>
        <v>102383.52</v>
      </c>
      <c r="I27" s="26"/>
      <c r="J27" s="26"/>
      <c r="K27" s="26"/>
      <c r="L27" s="26"/>
    </row>
  </sheetData>
  <mergeCells count="12">
    <mergeCell ref="A1:M1"/>
    <mergeCell ref="A2:M2"/>
    <mergeCell ref="F3:G3"/>
    <mergeCell ref="F4:G4"/>
    <mergeCell ref="H4:J4"/>
    <mergeCell ref="A5:A6"/>
    <mergeCell ref="A7:A26"/>
    <mergeCell ref="B7:B26"/>
    <mergeCell ref="I7:I26"/>
    <mergeCell ref="J7:J26"/>
    <mergeCell ref="K7:K26"/>
    <mergeCell ref="L7:L2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F28" sqref="F28"/>
    </sheetView>
  </sheetViews>
  <sheetFormatPr defaultColWidth="9" defaultRowHeight="13.5"/>
  <cols>
    <col min="3" max="3" width="12.125" customWidth="1"/>
    <col min="4" max="4" width="14.875" customWidth="1"/>
  </cols>
  <sheetData>
    <row r="1" ht="16.5" spans="1:4">
      <c r="A1" s="37" t="s">
        <v>17</v>
      </c>
      <c r="B1" s="38" t="s">
        <v>33</v>
      </c>
      <c r="C1" s="38" t="s">
        <v>34</v>
      </c>
      <c r="D1" s="38" t="s">
        <v>35</v>
      </c>
    </row>
    <row r="2" ht="15" spans="1:4">
      <c r="A2" s="43" t="s">
        <v>36</v>
      </c>
      <c r="B2" s="44">
        <v>1293</v>
      </c>
      <c r="C2" s="45">
        <v>29</v>
      </c>
      <c r="D2" s="44">
        <v>888</v>
      </c>
    </row>
    <row r="3" ht="15" spans="1:4">
      <c r="A3" s="46" t="s">
        <v>36</v>
      </c>
      <c r="B3" s="47">
        <v>1593</v>
      </c>
      <c r="C3" s="48">
        <v>93</v>
      </c>
      <c r="D3" s="47">
        <v>1595</v>
      </c>
    </row>
    <row r="4" ht="15" spans="1:4">
      <c r="A4" s="46" t="s">
        <v>36</v>
      </c>
      <c r="B4" s="47">
        <v>1599</v>
      </c>
      <c r="C4" s="48">
        <v>24</v>
      </c>
      <c r="D4" s="47">
        <v>2235</v>
      </c>
    </row>
    <row r="5" ht="15" spans="1:4">
      <c r="A5" s="46" t="s">
        <v>36</v>
      </c>
      <c r="B5" s="47">
        <v>1599</v>
      </c>
      <c r="C5" s="48">
        <v>25</v>
      </c>
      <c r="D5" s="47">
        <v>2964</v>
      </c>
    </row>
    <row r="6" ht="15" spans="1:4">
      <c r="A6" s="46" t="s">
        <v>36</v>
      </c>
      <c r="B6" s="47">
        <v>1599</v>
      </c>
      <c r="C6" s="48">
        <v>26</v>
      </c>
      <c r="D6" s="47">
        <v>2021</v>
      </c>
    </row>
    <row r="7" ht="15" spans="1:4">
      <c r="A7" s="43" t="s">
        <v>36</v>
      </c>
      <c r="B7" s="44">
        <v>1624</v>
      </c>
      <c r="C7" s="45">
        <v>52</v>
      </c>
      <c r="D7" s="44">
        <v>7300</v>
      </c>
    </row>
    <row r="8" ht="15" spans="1:4">
      <c r="A8" s="43" t="s">
        <v>36</v>
      </c>
      <c r="B8" s="44">
        <v>1624</v>
      </c>
      <c r="C8" s="45">
        <v>53</v>
      </c>
      <c r="D8" s="44">
        <v>4805</v>
      </c>
    </row>
    <row r="9" ht="15" spans="1:4">
      <c r="A9" s="43" t="s">
        <v>36</v>
      </c>
      <c r="B9" s="44">
        <v>1624</v>
      </c>
      <c r="C9" s="45">
        <v>54</v>
      </c>
      <c r="D9" s="44">
        <v>2715</v>
      </c>
    </row>
    <row r="10" ht="15" spans="1:4">
      <c r="A10" s="49" t="s">
        <v>36</v>
      </c>
      <c r="B10" s="50">
        <v>1626</v>
      </c>
      <c r="C10" s="51">
        <v>57</v>
      </c>
      <c r="D10" s="50">
        <v>8943</v>
      </c>
    </row>
    <row r="11" ht="15" spans="1:4">
      <c r="A11" s="49" t="s">
        <v>36</v>
      </c>
      <c r="B11" s="50">
        <v>1626</v>
      </c>
      <c r="C11" s="51">
        <v>58</v>
      </c>
      <c r="D11" s="50">
        <v>5076</v>
      </c>
    </row>
    <row r="12" ht="15" spans="1:4">
      <c r="A12" s="49" t="s">
        <v>36</v>
      </c>
      <c r="B12" s="50">
        <v>1626</v>
      </c>
      <c r="C12" s="51">
        <v>59</v>
      </c>
      <c r="D12" s="50">
        <v>2745</v>
      </c>
    </row>
    <row r="13" ht="15" spans="1:4">
      <c r="A13" s="43" t="s">
        <v>36</v>
      </c>
      <c r="B13" s="44">
        <v>1650</v>
      </c>
      <c r="C13" s="45">
        <v>29</v>
      </c>
      <c r="D13" s="44">
        <v>1851</v>
      </c>
    </row>
    <row r="14" ht="15" spans="1:4">
      <c r="A14" s="43" t="s">
        <v>36</v>
      </c>
      <c r="B14" s="44">
        <v>1650</v>
      </c>
      <c r="C14" s="45">
        <v>30</v>
      </c>
      <c r="D14" s="44">
        <v>1704</v>
      </c>
    </row>
    <row r="15" ht="15" spans="1:4">
      <c r="A15" s="46" t="s">
        <v>36</v>
      </c>
      <c r="B15" s="47">
        <v>1705</v>
      </c>
      <c r="C15" s="48">
        <v>93</v>
      </c>
      <c r="D15" s="47">
        <v>5928</v>
      </c>
    </row>
    <row r="16" ht="15" spans="1:4">
      <c r="A16" s="46" t="s">
        <v>36</v>
      </c>
      <c r="B16" s="47">
        <v>1705</v>
      </c>
      <c r="C16" s="48">
        <v>94</v>
      </c>
      <c r="D16" s="47">
        <v>3619</v>
      </c>
    </row>
    <row r="17" ht="15" spans="1:4">
      <c r="A17" s="49" t="s">
        <v>36</v>
      </c>
      <c r="B17" s="50">
        <v>1722</v>
      </c>
      <c r="C17" s="51">
        <v>83</v>
      </c>
      <c r="D17" s="50">
        <v>1555</v>
      </c>
    </row>
    <row r="18" ht="15" spans="1:4">
      <c r="A18" s="49" t="s">
        <v>36</v>
      </c>
      <c r="B18" s="50">
        <v>1722</v>
      </c>
      <c r="C18" s="51">
        <v>84</v>
      </c>
      <c r="D18" s="50">
        <v>1372</v>
      </c>
    </row>
    <row r="19" ht="15" spans="1:4">
      <c r="A19" s="49" t="s">
        <v>36</v>
      </c>
      <c r="B19" s="50">
        <v>1826</v>
      </c>
      <c r="C19" s="51">
        <v>69</v>
      </c>
      <c r="D19" s="50">
        <v>5865</v>
      </c>
    </row>
    <row r="20" ht="15" spans="1:9">
      <c r="A20" s="49" t="s">
        <v>36</v>
      </c>
      <c r="B20" s="50">
        <v>1826</v>
      </c>
      <c r="C20" s="51">
        <v>70</v>
      </c>
      <c r="D20" s="50">
        <v>8627</v>
      </c>
      <c r="I20" s="54"/>
    </row>
    <row r="21" ht="15" spans="1:4">
      <c r="A21" s="49" t="s">
        <v>36</v>
      </c>
      <c r="B21" s="50">
        <v>1892</v>
      </c>
      <c r="C21" s="51">
        <v>92</v>
      </c>
      <c r="D21" s="50">
        <v>6381</v>
      </c>
    </row>
    <row r="22" ht="15" spans="1:4">
      <c r="A22" s="49" t="s">
        <v>36</v>
      </c>
      <c r="B22" s="50">
        <v>1892</v>
      </c>
      <c r="C22" s="51">
        <v>93</v>
      </c>
      <c r="D22" s="50">
        <v>4476</v>
      </c>
    </row>
    <row r="23" ht="15" spans="1:4">
      <c r="A23" s="49" t="s">
        <v>36</v>
      </c>
      <c r="B23" s="50">
        <v>1892</v>
      </c>
      <c r="C23" s="51">
        <v>94</v>
      </c>
      <c r="D23" s="50">
        <v>5148</v>
      </c>
    </row>
    <row r="24" ht="15" spans="1:4">
      <c r="A24" s="46" t="s">
        <v>36</v>
      </c>
      <c r="B24" s="47">
        <v>1893</v>
      </c>
      <c r="C24" s="48">
        <v>30</v>
      </c>
      <c r="D24" s="47">
        <v>11044</v>
      </c>
    </row>
    <row r="25" ht="15" spans="1:4">
      <c r="A25" s="46" t="s">
        <v>36</v>
      </c>
      <c r="B25" s="47">
        <v>1893</v>
      </c>
      <c r="C25" s="48">
        <v>31</v>
      </c>
      <c r="D25" s="47">
        <v>2075</v>
      </c>
    </row>
    <row r="26" ht="15" spans="1:4">
      <c r="A26" s="52" t="s">
        <v>37</v>
      </c>
      <c r="B26" s="53"/>
      <c r="C26" s="53"/>
      <c r="D26" s="53">
        <f>SUM(D2:D25)</f>
        <v>100932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L32" sqref="K31:L32"/>
    </sheetView>
  </sheetViews>
  <sheetFormatPr defaultColWidth="9" defaultRowHeight="13.5" outlineLevelCol="4"/>
  <cols>
    <col min="1" max="1" width="8.25" customWidth="1"/>
    <col min="2" max="2" width="7.125" customWidth="1"/>
    <col min="3" max="3" width="6" customWidth="1"/>
    <col min="4" max="4" width="10.375" customWidth="1"/>
    <col min="5" max="5" width="6.875" customWidth="1"/>
  </cols>
  <sheetData>
    <row r="1" ht="16.5" spans="1:5">
      <c r="A1" s="37" t="s">
        <v>17</v>
      </c>
      <c r="B1" s="38" t="s">
        <v>33</v>
      </c>
      <c r="C1" s="38" t="s">
        <v>34</v>
      </c>
      <c r="D1" s="38" t="s">
        <v>35</v>
      </c>
      <c r="E1" s="39"/>
    </row>
    <row r="2" ht="15" spans="1:5">
      <c r="A2" s="40" t="s">
        <v>36</v>
      </c>
      <c r="B2" s="21">
        <v>1626</v>
      </c>
      <c r="C2" s="22">
        <v>57</v>
      </c>
      <c r="D2" s="21">
        <v>8943</v>
      </c>
      <c r="E2" s="26" t="s">
        <v>38</v>
      </c>
    </row>
    <row r="3" ht="15" spans="1:5">
      <c r="A3" s="40" t="s">
        <v>36</v>
      </c>
      <c r="B3" s="21">
        <v>1626</v>
      </c>
      <c r="C3" s="22">
        <v>58</v>
      </c>
      <c r="D3" s="21">
        <v>5076</v>
      </c>
      <c r="E3" s="26"/>
    </row>
    <row r="4" ht="15" spans="1:5">
      <c r="A4" s="40" t="s">
        <v>36</v>
      </c>
      <c r="B4" s="21">
        <v>1626</v>
      </c>
      <c r="C4" s="22">
        <v>59</v>
      </c>
      <c r="D4" s="21">
        <v>2745</v>
      </c>
      <c r="E4" s="26"/>
    </row>
    <row r="5" ht="15" spans="1:5">
      <c r="A5" s="40" t="s">
        <v>36</v>
      </c>
      <c r="B5" s="21">
        <v>1722</v>
      </c>
      <c r="C5" s="22">
        <v>83</v>
      </c>
      <c r="D5" s="21">
        <v>1555</v>
      </c>
      <c r="E5" s="26"/>
    </row>
    <row r="6" ht="15" spans="1:5">
      <c r="A6" s="40" t="s">
        <v>36</v>
      </c>
      <c r="B6" s="21">
        <v>1722</v>
      </c>
      <c r="C6" s="22">
        <v>84</v>
      </c>
      <c r="D6" s="21">
        <v>1372</v>
      </c>
      <c r="E6" s="26"/>
    </row>
    <row r="7" ht="15" spans="1:5">
      <c r="A7" s="40" t="s">
        <v>36</v>
      </c>
      <c r="B7" s="21">
        <v>1826</v>
      </c>
      <c r="C7" s="22">
        <v>69</v>
      </c>
      <c r="D7" s="21">
        <v>5865</v>
      </c>
      <c r="E7" s="26"/>
    </row>
    <row r="8" ht="15" spans="1:5">
      <c r="A8" s="40" t="s">
        <v>36</v>
      </c>
      <c r="B8" s="21">
        <v>1826</v>
      </c>
      <c r="C8" s="22">
        <v>70</v>
      </c>
      <c r="D8" s="21">
        <v>8627</v>
      </c>
      <c r="E8" s="26"/>
    </row>
    <row r="9" ht="15" spans="1:5">
      <c r="A9" s="40" t="s">
        <v>36</v>
      </c>
      <c r="B9" s="21">
        <v>1892</v>
      </c>
      <c r="C9" s="22">
        <v>92</v>
      </c>
      <c r="D9" s="21">
        <v>6381</v>
      </c>
      <c r="E9" s="26"/>
    </row>
    <row r="10" ht="15" spans="1:5">
      <c r="A10" s="40" t="s">
        <v>36</v>
      </c>
      <c r="B10" s="21">
        <v>1892</v>
      </c>
      <c r="C10" s="22">
        <v>93</v>
      </c>
      <c r="D10" s="21">
        <v>4476</v>
      </c>
      <c r="E10" s="26"/>
    </row>
    <row r="11" ht="15" spans="1:5">
      <c r="A11" s="40" t="s">
        <v>36</v>
      </c>
      <c r="B11" s="21">
        <v>1892</v>
      </c>
      <c r="C11" s="22">
        <v>94</v>
      </c>
      <c r="D11" s="21">
        <v>5148</v>
      </c>
      <c r="E11" s="26"/>
    </row>
    <row r="12" ht="15" spans="1:5">
      <c r="A12" s="41" t="s">
        <v>37</v>
      </c>
      <c r="B12" s="42"/>
      <c r="C12" s="42"/>
      <c r="D12" s="42">
        <f>SUM(D2:D11)</f>
        <v>50188</v>
      </c>
      <c r="E12" s="39"/>
    </row>
    <row r="13" ht="15" spans="1:5">
      <c r="A13" s="41"/>
      <c r="B13" s="42"/>
      <c r="C13" s="42"/>
      <c r="D13" s="42"/>
      <c r="E13" s="39"/>
    </row>
    <row r="14" ht="16.5" spans="1:5">
      <c r="A14" s="37" t="s">
        <v>17</v>
      </c>
      <c r="B14" s="38" t="s">
        <v>33</v>
      </c>
      <c r="C14" s="38" t="s">
        <v>34</v>
      </c>
      <c r="D14" s="38" t="s">
        <v>35</v>
      </c>
      <c r="E14" s="39"/>
    </row>
    <row r="15" ht="15" spans="1:5">
      <c r="A15" s="40" t="s">
        <v>36</v>
      </c>
      <c r="B15" s="21">
        <v>1293</v>
      </c>
      <c r="C15" s="22">
        <v>29</v>
      </c>
      <c r="D15" s="21">
        <v>888</v>
      </c>
      <c r="E15" s="26" t="s">
        <v>39</v>
      </c>
    </row>
    <row r="16" ht="15" spans="1:5">
      <c r="A16" s="40" t="s">
        <v>36</v>
      </c>
      <c r="B16" s="21">
        <v>1624</v>
      </c>
      <c r="C16" s="22">
        <v>52</v>
      </c>
      <c r="D16" s="21">
        <v>7300</v>
      </c>
      <c r="E16" s="26"/>
    </row>
    <row r="17" ht="15" spans="1:5">
      <c r="A17" s="40" t="s">
        <v>36</v>
      </c>
      <c r="B17" s="21">
        <v>1624</v>
      </c>
      <c r="C17" s="22">
        <v>53</v>
      </c>
      <c r="D17" s="21">
        <v>4805</v>
      </c>
      <c r="E17" s="26"/>
    </row>
    <row r="18" ht="15" spans="1:5">
      <c r="A18" s="40" t="s">
        <v>36</v>
      </c>
      <c r="B18" s="21">
        <v>1624</v>
      </c>
      <c r="C18" s="22">
        <v>54</v>
      </c>
      <c r="D18" s="21">
        <v>2715</v>
      </c>
      <c r="E18" s="26"/>
    </row>
    <row r="19" ht="15" spans="1:5">
      <c r="A19" s="40" t="s">
        <v>36</v>
      </c>
      <c r="B19" s="21">
        <v>1650</v>
      </c>
      <c r="C19" s="22">
        <v>29</v>
      </c>
      <c r="D19" s="21">
        <v>1851</v>
      </c>
      <c r="E19" s="26"/>
    </row>
    <row r="20" ht="15" spans="1:5">
      <c r="A20" s="40" t="s">
        <v>36</v>
      </c>
      <c r="B20" s="21">
        <v>1650</v>
      </c>
      <c r="C20" s="22">
        <v>30</v>
      </c>
      <c r="D20" s="21">
        <v>1704</v>
      </c>
      <c r="E20" s="26"/>
    </row>
    <row r="21" ht="15" spans="1:5">
      <c r="A21" s="41" t="s">
        <v>37</v>
      </c>
      <c r="B21" s="42"/>
      <c r="C21" s="42"/>
      <c r="D21" s="42">
        <f>SUM(D15:D20)</f>
        <v>19263</v>
      </c>
      <c r="E21" s="39"/>
    </row>
    <row r="22" ht="15" spans="1:5">
      <c r="A22" s="41"/>
      <c r="B22" s="42"/>
      <c r="C22" s="42"/>
      <c r="D22" s="42"/>
      <c r="E22" s="39"/>
    </row>
    <row r="23" ht="16.5" spans="1:5">
      <c r="A23" s="37" t="s">
        <v>17</v>
      </c>
      <c r="B23" s="38" t="s">
        <v>33</v>
      </c>
      <c r="C23" s="38" t="s">
        <v>34</v>
      </c>
      <c r="D23" s="38" t="s">
        <v>35</v>
      </c>
      <c r="E23" s="39"/>
    </row>
    <row r="24" ht="15" spans="1:5">
      <c r="A24" s="40" t="s">
        <v>36</v>
      </c>
      <c r="B24" s="21">
        <v>1593</v>
      </c>
      <c r="C24" s="22">
        <v>93</v>
      </c>
      <c r="D24" s="21">
        <v>1595</v>
      </c>
      <c r="E24" s="26" t="s">
        <v>40</v>
      </c>
    </row>
    <row r="25" ht="15" spans="1:5">
      <c r="A25" s="40" t="s">
        <v>36</v>
      </c>
      <c r="B25" s="21">
        <v>1599</v>
      </c>
      <c r="C25" s="22">
        <v>24</v>
      </c>
      <c r="D25" s="21">
        <v>2235</v>
      </c>
      <c r="E25" s="26"/>
    </row>
    <row r="26" ht="15" spans="1:5">
      <c r="A26" s="40" t="s">
        <v>36</v>
      </c>
      <c r="B26" s="21">
        <v>1599</v>
      </c>
      <c r="C26" s="22">
        <v>25</v>
      </c>
      <c r="D26" s="21">
        <v>2964</v>
      </c>
      <c r="E26" s="26"/>
    </row>
    <row r="27" ht="15" spans="1:5">
      <c r="A27" s="40" t="s">
        <v>36</v>
      </c>
      <c r="B27" s="21">
        <v>1599</v>
      </c>
      <c r="C27" s="22">
        <v>26</v>
      </c>
      <c r="D27" s="21">
        <v>2021</v>
      </c>
      <c r="E27" s="26"/>
    </row>
    <row r="28" ht="15" spans="1:5">
      <c r="A28" s="40" t="s">
        <v>36</v>
      </c>
      <c r="B28" s="21">
        <v>1705</v>
      </c>
      <c r="C28" s="22">
        <v>93</v>
      </c>
      <c r="D28" s="21">
        <v>5928</v>
      </c>
      <c r="E28" s="26"/>
    </row>
    <row r="29" ht="15" spans="1:5">
      <c r="A29" s="40" t="s">
        <v>36</v>
      </c>
      <c r="B29" s="21">
        <v>1705</v>
      </c>
      <c r="C29" s="22">
        <v>94</v>
      </c>
      <c r="D29" s="21">
        <v>3619</v>
      </c>
      <c r="E29" s="26"/>
    </row>
    <row r="30" ht="15" spans="1:5">
      <c r="A30" s="40" t="s">
        <v>36</v>
      </c>
      <c r="B30" s="21">
        <v>1893</v>
      </c>
      <c r="C30" s="22">
        <v>30</v>
      </c>
      <c r="D30" s="21">
        <v>11044</v>
      </c>
      <c r="E30" s="26"/>
    </row>
    <row r="31" ht="15" spans="1:5">
      <c r="A31" s="40" t="s">
        <v>36</v>
      </c>
      <c r="B31" s="21">
        <v>1893</v>
      </c>
      <c r="C31" s="22">
        <v>31</v>
      </c>
      <c r="D31" s="21">
        <v>2075</v>
      </c>
      <c r="E31" s="26"/>
    </row>
    <row r="32" ht="15" spans="1:5">
      <c r="A32" s="41" t="s">
        <v>37</v>
      </c>
      <c r="B32" s="42"/>
      <c r="C32" s="42"/>
      <c r="D32" s="42">
        <f>SUM(D24:D31)</f>
        <v>31481</v>
      </c>
      <c r="E32" s="39"/>
    </row>
  </sheetData>
  <mergeCells count="3">
    <mergeCell ref="E2:E11"/>
    <mergeCell ref="E15:E20"/>
    <mergeCell ref="E24:E3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F3" sqref="F3:G3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45951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41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>
        <v>1293</v>
      </c>
      <c r="D7" s="22">
        <v>29</v>
      </c>
      <c r="E7" s="23"/>
      <c r="F7" s="21">
        <v>888</v>
      </c>
      <c r="G7" s="24">
        <f t="shared" ref="G7:G27" si="0">F7*0.02</f>
        <v>17.76</v>
      </c>
      <c r="H7" s="24">
        <f t="shared" ref="H7:H27" si="1">SUM(F7:G7)</f>
        <v>905.76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>
        <v>1293</v>
      </c>
      <c r="D8" s="22">
        <v>29</v>
      </c>
      <c r="E8" s="23"/>
      <c r="F8" s="21">
        <v>888</v>
      </c>
      <c r="G8" s="24">
        <f t="shared" si="0"/>
        <v>17.76</v>
      </c>
      <c r="H8" s="24">
        <f t="shared" si="1"/>
        <v>905.76</v>
      </c>
      <c r="I8" s="35"/>
      <c r="J8" s="20"/>
      <c r="K8" s="20"/>
      <c r="L8" s="20"/>
      <c r="M8" s="36"/>
    </row>
    <row r="9" s="1" customFormat="1" ht="15" spans="1:13">
      <c r="A9" s="20"/>
      <c r="B9" s="20"/>
      <c r="C9" s="21">
        <v>1624</v>
      </c>
      <c r="D9" s="22">
        <v>52</v>
      </c>
      <c r="E9" s="23"/>
      <c r="F9" s="21">
        <v>7300</v>
      </c>
      <c r="G9" s="24">
        <f t="shared" si="0"/>
        <v>146</v>
      </c>
      <c r="H9" s="24">
        <f t="shared" si="1"/>
        <v>7446</v>
      </c>
      <c r="I9" s="35"/>
      <c r="J9" s="20"/>
      <c r="K9" s="20"/>
      <c r="L9" s="20"/>
      <c r="M9" s="36"/>
    </row>
    <row r="10" s="1" customFormat="1" ht="15" spans="1:13">
      <c r="A10" s="20"/>
      <c r="B10" s="20"/>
      <c r="C10" s="21">
        <v>1624</v>
      </c>
      <c r="D10" s="22">
        <v>52</v>
      </c>
      <c r="E10" s="23"/>
      <c r="F10" s="21">
        <v>7300</v>
      </c>
      <c r="G10" s="24">
        <f t="shared" si="0"/>
        <v>146</v>
      </c>
      <c r="H10" s="24">
        <f t="shared" si="1"/>
        <v>7446</v>
      </c>
      <c r="I10" s="35"/>
      <c r="J10" s="20"/>
      <c r="K10" s="20"/>
      <c r="L10" s="20"/>
      <c r="M10" s="36"/>
    </row>
    <row r="11" s="1" customFormat="1" ht="15" spans="1:13">
      <c r="A11" s="20"/>
      <c r="B11" s="20"/>
      <c r="C11" s="21">
        <v>1624</v>
      </c>
      <c r="D11" s="22">
        <v>53</v>
      </c>
      <c r="E11" s="23"/>
      <c r="F11" s="21">
        <v>4805</v>
      </c>
      <c r="G11" s="24">
        <f t="shared" si="0"/>
        <v>96.1</v>
      </c>
      <c r="H11" s="24">
        <f t="shared" si="1"/>
        <v>4901.1</v>
      </c>
      <c r="I11" s="35"/>
      <c r="J11" s="20"/>
      <c r="K11" s="20"/>
      <c r="L11" s="20"/>
      <c r="M11" s="36"/>
    </row>
    <row r="12" s="1" customFormat="1" ht="15" spans="1:13">
      <c r="A12" s="20"/>
      <c r="B12" s="20"/>
      <c r="C12" s="21">
        <v>1624</v>
      </c>
      <c r="D12" s="22">
        <v>53</v>
      </c>
      <c r="E12" s="23"/>
      <c r="F12" s="21">
        <v>4805</v>
      </c>
      <c r="G12" s="24">
        <f t="shared" si="0"/>
        <v>96.1</v>
      </c>
      <c r="H12" s="24">
        <f t="shared" si="1"/>
        <v>4901.1</v>
      </c>
      <c r="I12" s="35"/>
      <c r="J12" s="20"/>
      <c r="K12" s="20"/>
      <c r="L12" s="20"/>
      <c r="M12" s="36"/>
    </row>
    <row r="13" s="1" customFormat="1" ht="15" spans="1:13">
      <c r="A13" s="20"/>
      <c r="B13" s="20"/>
      <c r="C13" s="21">
        <v>1624</v>
      </c>
      <c r="D13" s="22">
        <v>54</v>
      </c>
      <c r="E13" s="23"/>
      <c r="F13" s="21">
        <v>2715</v>
      </c>
      <c r="G13" s="24">
        <f t="shared" si="0"/>
        <v>54.3</v>
      </c>
      <c r="H13" s="24">
        <f t="shared" si="1"/>
        <v>2769.3</v>
      </c>
      <c r="I13" s="35"/>
      <c r="J13" s="20"/>
      <c r="K13" s="20"/>
      <c r="L13" s="20"/>
      <c r="M13" s="36"/>
    </row>
    <row r="14" s="1" customFormat="1" ht="15" spans="1:13">
      <c r="A14" s="20"/>
      <c r="B14" s="20"/>
      <c r="C14" s="21">
        <v>1624</v>
      </c>
      <c r="D14" s="22">
        <v>54</v>
      </c>
      <c r="E14" s="23"/>
      <c r="F14" s="21">
        <v>2715</v>
      </c>
      <c r="G14" s="24">
        <f t="shared" si="0"/>
        <v>54.3</v>
      </c>
      <c r="H14" s="24">
        <f t="shared" si="1"/>
        <v>2769.3</v>
      </c>
      <c r="I14" s="35"/>
      <c r="J14" s="20"/>
      <c r="K14" s="20"/>
      <c r="L14" s="20"/>
      <c r="M14" s="36"/>
    </row>
    <row r="15" s="1" customFormat="1" ht="15" spans="1:13">
      <c r="A15" s="20"/>
      <c r="B15" s="20"/>
      <c r="C15" s="21">
        <v>1650</v>
      </c>
      <c r="D15" s="22">
        <v>29</v>
      </c>
      <c r="E15" s="23"/>
      <c r="F15" s="21">
        <v>1851</v>
      </c>
      <c r="G15" s="24">
        <f t="shared" si="0"/>
        <v>37.02</v>
      </c>
      <c r="H15" s="24">
        <f t="shared" si="1"/>
        <v>1888.02</v>
      </c>
      <c r="I15" s="35"/>
      <c r="J15" s="20"/>
      <c r="K15" s="20"/>
      <c r="L15" s="20"/>
      <c r="M15" s="36"/>
    </row>
    <row r="16" s="1" customFormat="1" ht="15" spans="1:13">
      <c r="A16" s="20"/>
      <c r="B16" s="20"/>
      <c r="C16" s="21">
        <v>1650</v>
      </c>
      <c r="D16" s="22">
        <v>29</v>
      </c>
      <c r="E16" s="23"/>
      <c r="F16" s="21">
        <v>1851</v>
      </c>
      <c r="G16" s="24">
        <f t="shared" si="0"/>
        <v>37.02</v>
      </c>
      <c r="H16" s="24">
        <f t="shared" si="1"/>
        <v>1888.02</v>
      </c>
      <c r="I16" s="35"/>
      <c r="J16" s="20"/>
      <c r="K16" s="20"/>
      <c r="L16" s="20"/>
      <c r="M16" s="36"/>
    </row>
    <row r="17" s="1" customFormat="1" ht="15" spans="1:13">
      <c r="A17" s="20"/>
      <c r="B17" s="20"/>
      <c r="C17" s="21">
        <v>1650</v>
      </c>
      <c r="D17" s="22">
        <v>30</v>
      </c>
      <c r="E17" s="23"/>
      <c r="F17" s="21">
        <v>1704</v>
      </c>
      <c r="G17" s="24">
        <f t="shared" si="0"/>
        <v>34.08</v>
      </c>
      <c r="H17" s="24">
        <f t="shared" si="1"/>
        <v>1738.08</v>
      </c>
      <c r="I17" s="35"/>
      <c r="J17" s="20"/>
      <c r="K17" s="20"/>
      <c r="L17" s="20"/>
      <c r="M17" s="36"/>
    </row>
    <row r="18" s="1" customFormat="1" ht="15" spans="1:13">
      <c r="A18" s="20"/>
      <c r="B18" s="20"/>
      <c r="C18" s="21">
        <v>1650</v>
      </c>
      <c r="D18" s="22">
        <v>30</v>
      </c>
      <c r="E18" s="23"/>
      <c r="F18" s="21">
        <v>1704</v>
      </c>
      <c r="G18" s="24">
        <f t="shared" si="0"/>
        <v>34.08</v>
      </c>
      <c r="H18" s="24">
        <f t="shared" si="1"/>
        <v>1738.08</v>
      </c>
      <c r="I18" s="35"/>
      <c r="J18" s="20"/>
      <c r="K18" s="20"/>
      <c r="L18" s="20"/>
      <c r="M18" s="36"/>
    </row>
    <row r="19" s="1" customFormat="1" ht="15" spans="1:12">
      <c r="A19" s="20" t="s">
        <v>32</v>
      </c>
      <c r="B19" s="25"/>
      <c r="C19" s="26"/>
      <c r="D19" s="26"/>
      <c r="E19" s="26"/>
      <c r="F19" s="21">
        <f>SUM(F7:F18)</f>
        <v>38526</v>
      </c>
      <c r="G19" s="24">
        <f t="shared" si="0"/>
        <v>770.52</v>
      </c>
      <c r="H19" s="24">
        <f t="shared" si="1"/>
        <v>39296.52</v>
      </c>
      <c r="I19" s="26"/>
      <c r="J19" s="26"/>
      <c r="K19" s="26"/>
      <c r="L19" s="26"/>
    </row>
  </sheetData>
  <mergeCells count="12">
    <mergeCell ref="A1:M1"/>
    <mergeCell ref="A2:M2"/>
    <mergeCell ref="F3:G3"/>
    <mergeCell ref="F4:G4"/>
    <mergeCell ref="H4:J4"/>
    <mergeCell ref="A5:A6"/>
    <mergeCell ref="A7:A18"/>
    <mergeCell ref="B7:B18"/>
    <mergeCell ref="I7:I18"/>
    <mergeCell ref="J7:J18"/>
    <mergeCell ref="K7:K18"/>
    <mergeCell ref="L7:L18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F3" sqref="F3:G3"/>
    </sheetView>
  </sheetViews>
  <sheetFormatPr defaultColWidth="9" defaultRowHeight="13.5"/>
  <cols>
    <col min="1" max="1" width="15.75" style="1" customWidth="1"/>
    <col min="2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45951</v>
      </c>
      <c r="G3" s="5"/>
      <c r="H3" s="6"/>
      <c r="I3" s="27"/>
      <c r="J3" s="27"/>
      <c r="K3" s="27"/>
      <c r="L3" s="27"/>
      <c r="M3" s="3"/>
    </row>
    <row r="4" s="1" customFormat="1" ht="15.75" spans="1:13">
      <c r="A4" s="3"/>
      <c r="B4" s="3"/>
      <c r="C4" s="3"/>
      <c r="D4" s="3"/>
      <c r="E4" s="4" t="s">
        <v>3</v>
      </c>
      <c r="F4" s="7" t="s">
        <v>42</v>
      </c>
      <c r="G4" s="7"/>
      <c r="H4" s="8"/>
      <c r="I4" s="8"/>
      <c r="J4" s="8"/>
      <c r="K4" s="28"/>
      <c r="L4" s="28"/>
      <c r="M4" s="28"/>
    </row>
    <row r="5" s="1" customFormat="1" ht="25.5" spans="1:13">
      <c r="A5" s="9" t="s">
        <v>5</v>
      </c>
      <c r="B5" s="10" t="s">
        <v>6</v>
      </c>
      <c r="C5" s="10" t="s">
        <v>7</v>
      </c>
      <c r="D5" s="10" t="s">
        <v>8</v>
      </c>
      <c r="E5" s="11" t="s">
        <v>9</v>
      </c>
      <c r="F5" s="12" t="s">
        <v>10</v>
      </c>
      <c r="G5" s="12" t="s">
        <v>11</v>
      </c>
      <c r="H5" s="12" t="s">
        <v>12</v>
      </c>
      <c r="I5" s="29" t="s">
        <v>13</v>
      </c>
      <c r="J5" s="30" t="s">
        <v>14</v>
      </c>
      <c r="K5" s="30" t="s">
        <v>15</v>
      </c>
      <c r="L5" s="10" t="s">
        <v>16</v>
      </c>
      <c r="M5" s="31"/>
    </row>
    <row r="6" s="1" customFormat="1" ht="16" customHeight="1" spans="1:13">
      <c r="A6" s="13"/>
      <c r="B6" s="14" t="s">
        <v>17</v>
      </c>
      <c r="C6" s="15" t="s">
        <v>18</v>
      </c>
      <c r="D6" s="15" t="s">
        <v>19</v>
      </c>
      <c r="E6" s="16" t="s">
        <v>20</v>
      </c>
      <c r="F6" s="17" t="s">
        <v>21</v>
      </c>
      <c r="G6" s="18" t="s">
        <v>22</v>
      </c>
      <c r="H6" s="18" t="s">
        <v>23</v>
      </c>
      <c r="I6" s="32" t="s">
        <v>24</v>
      </c>
      <c r="J6" s="33" t="s">
        <v>25</v>
      </c>
      <c r="K6" s="33" t="s">
        <v>26</v>
      </c>
      <c r="L6" s="34" t="s">
        <v>27</v>
      </c>
      <c r="M6" s="31"/>
    </row>
    <row r="7" s="1" customFormat="1" ht="15" spans="1:13">
      <c r="A7" s="19" t="s">
        <v>28</v>
      </c>
      <c r="B7" s="20" t="s">
        <v>29</v>
      </c>
      <c r="C7" s="21">
        <v>1593</v>
      </c>
      <c r="D7" s="22">
        <v>93</v>
      </c>
      <c r="E7" s="23"/>
      <c r="F7" s="21">
        <v>1595</v>
      </c>
      <c r="G7" s="24">
        <f t="shared" ref="G7:G27" si="0">F7*0.02</f>
        <v>31.9</v>
      </c>
      <c r="H7" s="24">
        <f t="shared" ref="H7:H27" si="1">SUM(F7:G7)</f>
        <v>1626.9</v>
      </c>
      <c r="I7" s="35" t="s">
        <v>30</v>
      </c>
      <c r="J7" s="20">
        <v>0.6</v>
      </c>
      <c r="K7" s="20">
        <v>1</v>
      </c>
      <c r="L7" s="20" t="s">
        <v>31</v>
      </c>
      <c r="M7" s="36"/>
    </row>
    <row r="8" s="1" customFormat="1" ht="15" spans="1:13">
      <c r="A8" s="20"/>
      <c r="B8" s="20"/>
      <c r="C8" s="21">
        <v>1593</v>
      </c>
      <c r="D8" s="22">
        <v>93</v>
      </c>
      <c r="E8" s="23"/>
      <c r="F8" s="21">
        <v>1595</v>
      </c>
      <c r="G8" s="24">
        <f t="shared" si="0"/>
        <v>31.9</v>
      </c>
      <c r="H8" s="24">
        <f t="shared" si="1"/>
        <v>1626.9</v>
      </c>
      <c r="I8" s="35"/>
      <c r="J8" s="20"/>
      <c r="K8" s="20"/>
      <c r="L8" s="20"/>
      <c r="M8" s="36"/>
    </row>
    <row r="9" s="1" customFormat="1" ht="15" spans="1:13">
      <c r="A9" s="20"/>
      <c r="B9" s="20"/>
      <c r="C9" s="21">
        <v>1599</v>
      </c>
      <c r="D9" s="22">
        <v>24</v>
      </c>
      <c r="E9" s="23"/>
      <c r="F9" s="21">
        <v>2235</v>
      </c>
      <c r="G9" s="24">
        <f t="shared" si="0"/>
        <v>44.7</v>
      </c>
      <c r="H9" s="24">
        <f t="shared" si="1"/>
        <v>2279.7</v>
      </c>
      <c r="I9" s="35"/>
      <c r="J9" s="20"/>
      <c r="K9" s="20"/>
      <c r="L9" s="20"/>
      <c r="M9" s="36"/>
    </row>
    <row r="10" s="1" customFormat="1" ht="15" spans="1:13">
      <c r="A10" s="20"/>
      <c r="B10" s="20"/>
      <c r="C10" s="21">
        <v>1599</v>
      </c>
      <c r="D10" s="22">
        <v>24</v>
      </c>
      <c r="E10" s="23"/>
      <c r="F10" s="21">
        <v>2235</v>
      </c>
      <c r="G10" s="24">
        <f t="shared" si="0"/>
        <v>44.7</v>
      </c>
      <c r="H10" s="24">
        <f t="shared" si="1"/>
        <v>2279.7</v>
      </c>
      <c r="I10" s="35"/>
      <c r="J10" s="20"/>
      <c r="K10" s="20"/>
      <c r="L10" s="20"/>
      <c r="M10" s="36"/>
    </row>
    <row r="11" s="1" customFormat="1" ht="15" spans="1:13">
      <c r="A11" s="20"/>
      <c r="B11" s="20"/>
      <c r="C11" s="21">
        <v>1599</v>
      </c>
      <c r="D11" s="22">
        <v>25</v>
      </c>
      <c r="E11" s="23"/>
      <c r="F11" s="21">
        <v>2964</v>
      </c>
      <c r="G11" s="24">
        <f t="shared" si="0"/>
        <v>59.28</v>
      </c>
      <c r="H11" s="24">
        <f t="shared" si="1"/>
        <v>3023.28</v>
      </c>
      <c r="I11" s="35"/>
      <c r="J11" s="20"/>
      <c r="K11" s="20"/>
      <c r="L11" s="20"/>
      <c r="M11" s="36"/>
    </row>
    <row r="12" s="1" customFormat="1" ht="15" spans="1:13">
      <c r="A12" s="20"/>
      <c r="B12" s="20"/>
      <c r="C12" s="21">
        <v>1599</v>
      </c>
      <c r="D12" s="22">
        <v>25</v>
      </c>
      <c r="E12" s="23"/>
      <c r="F12" s="21">
        <v>2964</v>
      </c>
      <c r="G12" s="24">
        <f t="shared" si="0"/>
        <v>59.28</v>
      </c>
      <c r="H12" s="24">
        <f t="shared" si="1"/>
        <v>3023.28</v>
      </c>
      <c r="I12" s="35"/>
      <c r="J12" s="20"/>
      <c r="K12" s="20"/>
      <c r="L12" s="20"/>
      <c r="M12" s="36"/>
    </row>
    <row r="13" s="1" customFormat="1" ht="15" spans="1:13">
      <c r="A13" s="20"/>
      <c r="B13" s="20"/>
      <c r="C13" s="21">
        <v>1599</v>
      </c>
      <c r="D13" s="22">
        <v>26</v>
      </c>
      <c r="E13" s="23"/>
      <c r="F13" s="21">
        <v>2021</v>
      </c>
      <c r="G13" s="24">
        <f t="shared" si="0"/>
        <v>40.42</v>
      </c>
      <c r="H13" s="24">
        <f t="shared" si="1"/>
        <v>2061.42</v>
      </c>
      <c r="I13" s="35"/>
      <c r="J13" s="20"/>
      <c r="K13" s="20"/>
      <c r="L13" s="20"/>
      <c r="M13" s="36"/>
    </row>
    <row r="14" s="1" customFormat="1" ht="15" spans="1:13">
      <c r="A14" s="20"/>
      <c r="B14" s="20"/>
      <c r="C14" s="21">
        <v>1599</v>
      </c>
      <c r="D14" s="22">
        <v>26</v>
      </c>
      <c r="E14" s="23"/>
      <c r="F14" s="21">
        <v>2021</v>
      </c>
      <c r="G14" s="24">
        <f t="shared" si="0"/>
        <v>40.42</v>
      </c>
      <c r="H14" s="24">
        <f t="shared" si="1"/>
        <v>2061.42</v>
      </c>
      <c r="I14" s="35"/>
      <c r="J14" s="20"/>
      <c r="K14" s="20"/>
      <c r="L14" s="20"/>
      <c r="M14" s="36"/>
    </row>
    <row r="15" s="1" customFormat="1" ht="15" spans="1:13">
      <c r="A15" s="20"/>
      <c r="B15" s="20"/>
      <c r="C15" s="21">
        <v>1705</v>
      </c>
      <c r="D15" s="22">
        <v>93</v>
      </c>
      <c r="E15" s="23"/>
      <c r="F15" s="21">
        <v>5928</v>
      </c>
      <c r="G15" s="24">
        <f t="shared" si="0"/>
        <v>118.56</v>
      </c>
      <c r="H15" s="24">
        <f t="shared" si="1"/>
        <v>6046.56</v>
      </c>
      <c r="I15" s="35"/>
      <c r="J15" s="20"/>
      <c r="K15" s="20"/>
      <c r="L15" s="20"/>
      <c r="M15" s="36"/>
    </row>
    <row r="16" s="1" customFormat="1" ht="15" spans="1:13">
      <c r="A16" s="20"/>
      <c r="B16" s="20"/>
      <c r="C16" s="21">
        <v>1705</v>
      </c>
      <c r="D16" s="22">
        <v>93</v>
      </c>
      <c r="E16" s="23"/>
      <c r="F16" s="21">
        <v>5928</v>
      </c>
      <c r="G16" s="24">
        <f t="shared" si="0"/>
        <v>118.56</v>
      </c>
      <c r="H16" s="24">
        <f t="shared" si="1"/>
        <v>6046.56</v>
      </c>
      <c r="I16" s="35"/>
      <c r="J16" s="20"/>
      <c r="K16" s="20"/>
      <c r="L16" s="20"/>
      <c r="M16" s="36"/>
    </row>
    <row r="17" s="1" customFormat="1" ht="15" spans="1:13">
      <c r="A17" s="20"/>
      <c r="B17" s="20"/>
      <c r="C17" s="21">
        <v>1705</v>
      </c>
      <c r="D17" s="22">
        <v>94</v>
      </c>
      <c r="E17" s="23"/>
      <c r="F17" s="21">
        <v>3619</v>
      </c>
      <c r="G17" s="24">
        <f t="shared" si="0"/>
        <v>72.38</v>
      </c>
      <c r="H17" s="24">
        <f t="shared" si="1"/>
        <v>3691.38</v>
      </c>
      <c r="I17" s="35"/>
      <c r="J17" s="20"/>
      <c r="K17" s="20"/>
      <c r="L17" s="20"/>
      <c r="M17" s="36"/>
    </row>
    <row r="18" s="1" customFormat="1" ht="15" spans="1:13">
      <c r="A18" s="20"/>
      <c r="B18" s="20"/>
      <c r="C18" s="21">
        <v>1705</v>
      </c>
      <c r="D18" s="22">
        <v>94</v>
      </c>
      <c r="E18" s="23"/>
      <c r="F18" s="21">
        <v>3619</v>
      </c>
      <c r="G18" s="24">
        <f t="shared" si="0"/>
        <v>72.38</v>
      </c>
      <c r="H18" s="24">
        <f t="shared" si="1"/>
        <v>3691.38</v>
      </c>
      <c r="I18" s="35"/>
      <c r="J18" s="20"/>
      <c r="K18" s="20"/>
      <c r="L18" s="20"/>
      <c r="M18" s="36"/>
    </row>
    <row r="19" s="1" customFormat="1" ht="15" spans="1:13">
      <c r="A19" s="20"/>
      <c r="B19" s="20"/>
      <c r="C19" s="21">
        <v>1893</v>
      </c>
      <c r="D19" s="22">
        <v>30</v>
      </c>
      <c r="E19" s="23"/>
      <c r="F19" s="21">
        <v>11044</v>
      </c>
      <c r="G19" s="24">
        <f t="shared" si="0"/>
        <v>220.88</v>
      </c>
      <c r="H19" s="24">
        <f t="shared" si="1"/>
        <v>11264.88</v>
      </c>
      <c r="I19" s="35"/>
      <c r="J19" s="20"/>
      <c r="K19" s="20"/>
      <c r="L19" s="20"/>
      <c r="M19" s="36"/>
    </row>
    <row r="20" s="1" customFormat="1" ht="15" spans="1:13">
      <c r="A20" s="20"/>
      <c r="B20" s="20"/>
      <c r="C20" s="21">
        <v>1893</v>
      </c>
      <c r="D20" s="22">
        <v>30</v>
      </c>
      <c r="E20" s="23"/>
      <c r="F20" s="21">
        <v>11044</v>
      </c>
      <c r="G20" s="24">
        <f t="shared" si="0"/>
        <v>220.88</v>
      </c>
      <c r="H20" s="24">
        <f t="shared" si="1"/>
        <v>11264.88</v>
      </c>
      <c r="I20" s="35"/>
      <c r="J20" s="20"/>
      <c r="K20" s="20"/>
      <c r="L20" s="20"/>
      <c r="M20" s="36"/>
    </row>
    <row r="21" s="1" customFormat="1" ht="15" spans="1:13">
      <c r="A21" s="20"/>
      <c r="B21" s="20"/>
      <c r="C21" s="21">
        <v>1893</v>
      </c>
      <c r="D21" s="22">
        <v>31</v>
      </c>
      <c r="E21" s="23"/>
      <c r="F21" s="21">
        <v>2075</v>
      </c>
      <c r="G21" s="24">
        <f t="shared" si="0"/>
        <v>41.5</v>
      </c>
      <c r="H21" s="24">
        <f t="shared" si="1"/>
        <v>2116.5</v>
      </c>
      <c r="I21" s="35"/>
      <c r="J21" s="20"/>
      <c r="K21" s="20"/>
      <c r="L21" s="20"/>
      <c r="M21" s="36"/>
    </row>
    <row r="22" s="1" customFormat="1" ht="15" spans="1:13">
      <c r="A22" s="20"/>
      <c r="B22" s="20"/>
      <c r="C22" s="21">
        <v>1893</v>
      </c>
      <c r="D22" s="22">
        <v>31</v>
      </c>
      <c r="E22" s="23"/>
      <c r="F22" s="21">
        <v>2075</v>
      </c>
      <c r="G22" s="24">
        <f t="shared" si="0"/>
        <v>41.5</v>
      </c>
      <c r="H22" s="24">
        <f t="shared" si="1"/>
        <v>2116.5</v>
      </c>
      <c r="I22" s="35"/>
      <c r="J22" s="20"/>
      <c r="K22" s="20"/>
      <c r="L22" s="20"/>
      <c r="M22" s="36"/>
    </row>
    <row r="23" s="1" customFormat="1" ht="15" spans="1:12">
      <c r="A23" s="20" t="s">
        <v>32</v>
      </c>
      <c r="B23" s="25"/>
      <c r="C23" s="26"/>
      <c r="D23" s="26"/>
      <c r="E23" s="26"/>
      <c r="F23" s="21">
        <f>SUM(F7:F22)</f>
        <v>62962</v>
      </c>
      <c r="G23" s="24">
        <f t="shared" si="0"/>
        <v>1259.24</v>
      </c>
      <c r="H23" s="24">
        <f t="shared" si="1"/>
        <v>64221.24</v>
      </c>
      <c r="I23" s="26"/>
      <c r="J23" s="26"/>
      <c r="K23" s="26"/>
      <c r="L23" s="26"/>
    </row>
  </sheetData>
  <mergeCells count="12">
    <mergeCell ref="A1:M1"/>
    <mergeCell ref="A2:M2"/>
    <mergeCell ref="F3:G3"/>
    <mergeCell ref="F4:G4"/>
    <mergeCell ref="H4:J4"/>
    <mergeCell ref="A5:A6"/>
    <mergeCell ref="A7:A22"/>
    <mergeCell ref="B7:B22"/>
    <mergeCell ref="I7:I22"/>
    <mergeCell ref="J7:J22"/>
    <mergeCell ref="K7:K22"/>
    <mergeCell ref="L7:L2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南平至柔</vt:lpstr>
      <vt:lpstr>Sheet2</vt:lpstr>
      <vt:lpstr>Sheet3</vt:lpstr>
      <vt:lpstr>淮安祥和</vt:lpstr>
      <vt:lpstr>徐州振轩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2025-10-15T14:07:00Z</dcterms:created>
  <dcterms:modified xsi:type="dcterms:W3CDTF">2025-10-21T12:49:32Z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13AC57F83C03469DAA222D97E8B0156D_13</vt:lpwstr>
  </property>
  <property fmtid="{D5CDD505-2E9C-101B-9397-08002B2CF9AE}" pid="3" name="KSOProductBuildVer">
    <vt:lpwstr>2052-12.1.0.23125</vt:lpwstr>
  </property>
</Properties>
</file>