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<sst xmlns="http://schemas.openxmlformats.org/spreadsheetml/2006/main" count="50" uniqueCount="50">
  <si>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</si>
  <si>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</si>
  <si>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</si>
  <si>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SF1549069926288 亚晟制衣厂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</si>
  <si>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</si>
  <si>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</si>
  <si>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</si>
  <si>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</si>
  <si>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</si>
  <si>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</si>
  <si>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</si>
  <si>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</si>
  <si>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</si>
  <si>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</si>
  <si>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</si>
  <si>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</si>
  <si>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</si>
  <si>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</si>
  <si>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</si>
  <si>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</si>
  <si>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</si>
  <si>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</si>
  <si>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</si>
  <si>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</si>
  <si>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</si>
  <si>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</si>
  <si>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</si>
  <si>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</si>
  <si>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</si>
  <si>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</si>
  <si>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</si>
  <si>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</si>
  <si>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</si>
  <si>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</si>
  <si>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</si>
  <si>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</si>
  <si>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P25101295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</si>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</sst>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7" sqref="D17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1"/>
      <c r="E9" s="43"/>
      <c r="F9" s="44">
        <v>54000</v>
      </c>
      <c r="G9" s="45">
        <f>F9*0.02</f>
        <v>1080</v>
      </c>
      <c r="H9" s="45">
        <f>F9+G9</f>
        <v>55080</v>
      </c>
      <c r="I9" s="45" t="s">
        <v>30</v>
      </c>
      <c r="J9" s="69">
        <v>13.5</v>
      </c>
      <c r="K9" s="69">
        <v>14.2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54000</v>
      </c>
      <c r="G28" s="64">
        <f>SUM(G9:G27)</f>
        <v>1080</v>
      </c>
      <c r="H28" s="64">
        <f>SUM(H9:H27)</f>
        <v>55080</v>
      </c>
      <c r="I28" s="64" t="str">
        <f>I9</f>
        <v>1-1</v>
      </c>
      <c r="J28" s="75">
        <f>SUM(J9:J27)</f>
        <v>13.5</v>
      </c>
      <c r="K28" s="75">
        <f>SUM(K9:K27)</f>
        <v>14.2</v>
      </c>
      <c r="L28" s="64" t="str">
        <f>L9</f>
        <v>46*32*32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E4" sqref="E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54000</v>
      </c>
      <c r="C7" s="14"/>
    </row>
    <row r="8" ht="41" customHeight="1" spans="1:3">
      <c r="A8" s="4" t="s">
        <v>44</v>
      </c>
      <c r="B8" s="11" t="str">
        <f>箱单!L9</f>
        <v>46*32*32</v>
      </c>
      <c r="C8" s="15" t="s">
        <v>45</v>
      </c>
    </row>
    <row r="9" ht="41" customHeight="1" spans="1:3">
      <c r="A9" s="4" t="s">
        <v>46</v>
      </c>
      <c r="B9" s="16" t="str">
        <f>箱单!K9&amp;"KG"</f>
        <v>14.2KG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13.5KG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2025-10-22T02:09:58Z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2690E811BF234344A7E229595FEFB9A4_13</vt:lpwstr>
  </property>
</Properties>
</file>