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00648 " sheetId="7" r:id="rId1"/>
  </sheets>
  <externalReferences>
    <externalReference r:id="rId2"/>
    <externalReference r:id="rId3"/>
  </externalReferences>
  <definedNames>
    <definedName name="_xlnm._FilterDatabase" localSheetId="0" hidden="1">'S25100648 '!$H$8:$H$13</definedName>
    <definedName name="Ext">[1]LUT!$G$2</definedName>
    <definedName name="Gender">[1]LUT!$I$1:$BI$1</definedName>
    <definedName name="_xlnm.Print_Area" localSheetId="0">'S25100648 '!$A$1:$M$13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<sst xmlns="http://schemas.openxmlformats.org/spreadsheetml/2006/main" count="41" uniqueCount="41">
  <si>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</si>
  <si>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</si>
  <si>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</si>
  <si>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SF15487611145182</t>
  </si>
  <si>
    <t>陈秉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</si>
  <si>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</si>
  <si>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</si>
  <si>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</si>
  <si>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</si>
  <si>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</si>
  <si>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</si>
  <si>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</si>
  <si>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</si>
  <si>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</si>
  <si>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</si>
  <si>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</si>
  <si>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</si>
  <si>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</si>
  <si>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</si>
  <si>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</si>
  <si>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</si>
  <si>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</si>
  <si>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</si>
  <si>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</si>
  <si>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</si>
  <si>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</si>
  <si>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</si>
  <si>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</si>
  <si>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</si>
  <si>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</si>
  <si>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S25100648</t>
  </si>
  <si>
    <t>FT08157</t>
  </si>
  <si>
    <t>1981THBG</t>
  </si>
  <si>
    <r>
      <rPr>
        <sz val="10"/>
        <color theme="1"/>
        <rFont val="Calibri"/>
        <charset val="134"/>
      </rPr>
      <t>BLACK</t>
    </r>
    <r>
      <rPr>
        <sz val="10"/>
        <color theme="1"/>
        <rFont val="宋体"/>
        <charset val="134"/>
      </rPr>
      <t>黑色</t>
    </r>
  </si>
  <si>
    <t>1-1</t>
  </si>
  <si>
    <t>26*22*16</t>
  </si>
  <si>
    <r>
      <rPr>
        <sz val="10"/>
        <color theme="1"/>
        <rFont val="Calibri"/>
        <charset val="134"/>
      </rPr>
      <t xml:space="preserve">CRIMSON BLAZE </t>
    </r>
    <r>
      <rPr>
        <sz val="10"/>
        <color theme="1"/>
        <rFont val="宋体"/>
        <charset val="134"/>
      </rPr>
      <t>绯红</t>
    </r>
  </si>
  <si>
    <r>
      <rPr>
        <sz val="10"/>
        <color theme="1"/>
        <rFont val="Calibri"/>
        <charset val="134"/>
      </rPr>
      <t xml:space="preserve">SERENITY SKY </t>
    </r>
    <r>
      <rPr>
        <sz val="10"/>
        <color theme="1"/>
        <rFont val="宋体"/>
        <charset val="134"/>
      </rPr>
      <t>天空蓝</t>
    </r>
  </si>
  <si>
    <r>
      <rPr>
        <sz val="10"/>
        <color theme="1"/>
        <rFont val="Calibri"/>
        <charset val="134"/>
      </rPr>
      <t xml:space="preserve">SPRING MINT </t>
    </r>
    <r>
      <rPr>
        <sz val="10"/>
        <color theme="1"/>
        <rFont val="宋体"/>
        <charset val="134"/>
      </rPr>
      <t>薄荷绿</t>
    </r>
  </si>
  <si>
    <r>
      <rPr>
        <sz val="10"/>
        <color theme="1"/>
        <rFont val="Calibri"/>
        <charset val="134"/>
      </rPr>
      <t xml:space="preserve">LILAC DREAM </t>
    </r>
    <r>
      <rPr>
        <sz val="10"/>
        <color theme="1"/>
        <rFont val="宋体"/>
        <charset val="134"/>
      </rPr>
      <t>梦幻紫</t>
    </r>
  </si>
  <si>
    <r>
      <rPr>
        <sz val="10"/>
        <color theme="1"/>
        <rFont val="Calibri"/>
        <charset val="134"/>
      </rPr>
      <t xml:space="preserve">BLOSSOM </t>
    </r>
    <r>
      <rPr>
        <sz val="10"/>
        <color theme="1"/>
        <rFont val="宋体"/>
        <charset val="134"/>
      </rPr>
      <t>花开粉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</si>
</sst>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372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34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5.37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45953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0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1" t="s">
        <v>14</v>
      </c>
      <c r="K6" s="31" t="s">
        <v>15</v>
      </c>
      <c r="L6" s="15" t="s">
        <v>16</v>
      </c>
      <c r="M6" s="32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1" t="s">
        <v>27</v>
      </c>
      <c r="K7" s="31" t="s">
        <v>28</v>
      </c>
      <c r="L7" s="15" t="s">
        <v>29</v>
      </c>
      <c r="M7" s="33"/>
    </row>
    <row r="8" s="1" customFormat="1" ht="20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4">
        <v>3158</v>
      </c>
      <c r="G8" s="25">
        <f>H8-F8</f>
        <v>92</v>
      </c>
      <c r="H8" s="24">
        <v>3250</v>
      </c>
      <c r="I8" s="34" t="s">
        <v>34</v>
      </c>
      <c r="J8" s="35">
        <v>1.9</v>
      </c>
      <c r="K8" s="36">
        <v>2.1</v>
      </c>
      <c r="L8" s="37" t="s">
        <v>35</v>
      </c>
      <c r="M8" s="32"/>
    </row>
    <row r="9" s="1" customFormat="1" ht="20" customHeight="1" spans="1:14">
      <c r="A9" s="21"/>
      <c r="B9" s="22"/>
      <c r="C9" s="21"/>
      <c r="D9" s="23" t="s">
        <v>36</v>
      </c>
      <c r="E9" s="24"/>
      <c r="F9" s="24">
        <v>3158</v>
      </c>
      <c r="G9" s="25">
        <f>H9-F9</f>
        <v>92</v>
      </c>
      <c r="H9" s="24">
        <v>3250</v>
      </c>
      <c r="I9" s="34"/>
      <c r="J9" s="38"/>
      <c r="K9" s="39"/>
      <c r="L9" s="40"/>
      <c r="M9" s="41"/>
      <c r="N9" s="42"/>
    </row>
    <row r="10" s="1" customFormat="1" ht="20" customHeight="1" spans="1:14">
      <c r="A10" s="21"/>
      <c r="B10" s="22"/>
      <c r="C10" s="21"/>
      <c r="D10" s="23" t="s">
        <v>37</v>
      </c>
      <c r="E10" s="24"/>
      <c r="F10" s="24">
        <v>3158</v>
      </c>
      <c r="G10" s="25">
        <f>H10-F10</f>
        <v>92</v>
      </c>
      <c r="H10" s="24">
        <v>3250</v>
      </c>
      <c r="I10" s="34"/>
      <c r="J10" s="38"/>
      <c r="K10" s="39"/>
      <c r="L10" s="40"/>
      <c r="M10" s="41"/>
      <c r="N10" s="42"/>
    </row>
    <row r="11" s="1" customFormat="1" ht="20" customHeight="1" spans="1:14">
      <c r="A11" s="21"/>
      <c r="B11" s="22"/>
      <c r="C11" s="21"/>
      <c r="D11" s="23" t="s">
        <v>38</v>
      </c>
      <c r="E11" s="24"/>
      <c r="F11" s="24">
        <v>3158</v>
      </c>
      <c r="G11" s="25">
        <f>H11-F11</f>
        <v>92</v>
      </c>
      <c r="H11" s="24">
        <v>3250</v>
      </c>
      <c r="I11" s="34"/>
      <c r="J11" s="38"/>
      <c r="K11" s="39"/>
      <c r="L11" s="40"/>
      <c r="M11" s="41"/>
      <c r="N11" s="42"/>
    </row>
    <row r="12" s="1" customFormat="1" ht="20" customHeight="1" spans="1:14">
      <c r="A12" s="21"/>
      <c r="B12" s="22"/>
      <c r="C12" s="21"/>
      <c r="D12" s="23" t="s">
        <v>39</v>
      </c>
      <c r="E12" s="24"/>
      <c r="F12" s="24">
        <v>3158</v>
      </c>
      <c r="G12" s="25">
        <f>H12-F12</f>
        <v>92</v>
      </c>
      <c r="H12" s="24">
        <v>3250</v>
      </c>
      <c r="I12" s="34"/>
      <c r="J12" s="38"/>
      <c r="K12" s="39"/>
      <c r="L12" s="40"/>
      <c r="M12" s="41"/>
      <c r="N12" s="42"/>
    </row>
    <row r="13" s="1" customFormat="1" ht="20" customHeight="1" spans="1:14">
      <c r="A13" s="21"/>
      <c r="B13" s="22"/>
      <c r="C13" s="21"/>
      <c r="D13" s="23" t="s">
        <v>40</v>
      </c>
      <c r="E13" s="24"/>
      <c r="F13" s="24">
        <v>3158</v>
      </c>
      <c r="G13" s="25">
        <f>H13-F13</f>
        <v>92</v>
      </c>
      <c r="H13" s="24">
        <v>3250</v>
      </c>
      <c r="I13" s="34"/>
      <c r="J13" s="38"/>
      <c r="K13" s="39"/>
      <c r="L13" s="43"/>
      <c r="M13" s="41"/>
      <c r="N13" s="42"/>
    </row>
    <row r="14" ht="20" customHeight="1" spans="1:13">
      <c r="A14" s="21"/>
      <c r="B14" s="22"/>
      <c r="C14" s="21"/>
      <c r="D14" s="24"/>
      <c r="E14" s="26"/>
      <c r="F14" s="27"/>
      <c r="G14" s="25"/>
      <c r="H14" s="21"/>
      <c r="I14" s="26"/>
      <c r="J14" s="44"/>
      <c r="K14" s="44"/>
      <c r="L14" s="26"/>
      <c r="M14" s="45"/>
    </row>
    <row r="15" spans="1:12">
      <c r="A15" s="28"/>
      <c r="B15" s="28"/>
      <c r="C15" s="28"/>
      <c r="D15" s="28"/>
      <c r="E15" s="28"/>
      <c r="F15" s="28">
        <f>SUM(F8:F13)</f>
        <v>18948</v>
      </c>
      <c r="G15" s="29">
        <f>SUM(G8:G14)</f>
        <v>552</v>
      </c>
      <c r="H15" s="28">
        <f>SUM(H8:H14)</f>
        <v>19500</v>
      </c>
      <c r="I15" s="46"/>
      <c r="J15" s="47"/>
      <c r="K15" s="47"/>
      <c r="L15" s="28"/>
    </row>
    <row r="16" spans="7:7">
      <c r="G16"/>
    </row>
  </sheetData>
  <mergeCells count="11">
    <mergeCell ref="A1:L1"/>
    <mergeCell ref="A2:L2"/>
    <mergeCell ref="E3:F3"/>
    <mergeCell ref="A8:A13"/>
    <mergeCell ref="B8:B13"/>
    <mergeCell ref="C8:C13"/>
    <mergeCell ref="I8:I13"/>
    <mergeCell ref="J8:J13"/>
    <mergeCell ref="K8:K13"/>
    <mergeCell ref="L8:L1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S25100648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2025-10-23T07:28:53Z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