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sheet!$A$7:$L$24</definedName>
    <definedName name="Ext">[1]LUT!$G$2</definedName>
    <definedName name="Gender">[1]LUT!$I$1:$BI$1</definedName>
    <definedName name="_xlnm.Print_Area" localSheetId="0">sheet!$A$1:$L$24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<sst xmlns="http://schemas.openxmlformats.org/spreadsheetml/2006/main" count="58" uniqueCount="47">
  <si>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</si>
  <si>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</si>
  <si>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sf1561399750568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</si>
  <si>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</si>
  <si>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</si>
  <si>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</si>
  <si>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</si>
  <si>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</si>
  <si>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</si>
  <si>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</si>
  <si>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</si>
  <si>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</si>
  <si>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</si>
  <si>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</si>
  <si>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</si>
  <si>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</si>
  <si>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</si>
  <si>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</si>
  <si>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</si>
  <si>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</si>
  <si>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</si>
  <si>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</si>
  <si>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</si>
  <si>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</si>
  <si>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</si>
  <si>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</si>
  <si>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S25101076</t>
  </si>
  <si>
    <t>DR LABEL</t>
  </si>
  <si>
    <t>15-1</t>
  </si>
  <si>
    <t>43*30*29</t>
  </si>
  <si>
    <t>15-2</t>
  </si>
  <si>
    <t>31*25*17</t>
  </si>
  <si>
    <t>15-3</t>
  </si>
  <si>
    <t>15-4</t>
  </si>
  <si>
    <t>31*23*23</t>
  </si>
  <si>
    <t>15-5</t>
  </si>
  <si>
    <t>15-6</t>
  </si>
  <si>
    <t>15-7</t>
  </si>
  <si>
    <t>15-8</t>
  </si>
  <si>
    <t>15-9</t>
  </si>
  <si>
    <t>15-10</t>
  </si>
  <si>
    <t>32*32*31</t>
  </si>
  <si>
    <t>15-11</t>
  </si>
  <si>
    <t>15-12</t>
  </si>
  <si>
    <t>15-13</t>
  </si>
  <si>
    <t>15-14</t>
  </si>
  <si>
    <t>15-15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</si>
</sst>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view="pageBreakPreview" zoomScale="87" zoomScaleNormal="100" topLeftCell="A5" workbookViewId="0">
      <selection activeCell="J22" sqref="J22:J23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>
        <v>3001</v>
      </c>
      <c r="D8" s="26"/>
      <c r="E8" s="27"/>
      <c r="F8" s="28">
        <v>15000</v>
      </c>
      <c r="G8" s="27">
        <f>H8-F8</f>
        <v>0</v>
      </c>
      <c r="H8" s="28">
        <v>15000</v>
      </c>
      <c r="I8" s="42" t="s">
        <v>28</v>
      </c>
      <c r="J8" s="27">
        <v>11.65</v>
      </c>
      <c r="K8" s="27">
        <v>12.5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</v>
      </c>
      <c r="G9" s="27">
        <f t="shared" ref="G9:G23" si="0">H9-F9</f>
        <v>0</v>
      </c>
      <c r="H9" s="28">
        <v>1500</v>
      </c>
      <c r="I9" s="42" t="s">
        <v>30</v>
      </c>
      <c r="J9" s="27">
        <v>1.2</v>
      </c>
      <c r="K9" s="27">
        <v>1.5</v>
      </c>
      <c r="L9" s="27" t="s">
        <v>31</v>
      </c>
    </row>
    <row r="10" s="2" customFormat="1" ht="33" customHeight="1" spans="1:12">
      <c r="A10" s="23"/>
      <c r="B10" s="24"/>
      <c r="C10" s="30">
        <v>4044</v>
      </c>
      <c r="D10" s="26"/>
      <c r="E10" s="27"/>
      <c r="F10" s="28">
        <v>10000</v>
      </c>
      <c r="G10" s="27">
        <f t="shared" si="0"/>
        <v>0</v>
      </c>
      <c r="H10" s="28">
        <v>10000</v>
      </c>
      <c r="I10" s="42" t="s">
        <v>32</v>
      </c>
      <c r="J10" s="27">
        <v>7.85</v>
      </c>
      <c r="K10" s="27">
        <v>8.7</v>
      </c>
      <c r="L10" s="27" t="s">
        <v>29</v>
      </c>
    </row>
    <row r="11" s="2" customFormat="1" ht="33" customHeight="1" spans="1:12">
      <c r="A11" s="23"/>
      <c r="B11" s="24"/>
      <c r="C11" s="30">
        <v>4053</v>
      </c>
      <c r="D11" s="26"/>
      <c r="E11" s="27"/>
      <c r="F11" s="28">
        <v>5500</v>
      </c>
      <c r="G11" s="27">
        <f t="shared" si="0"/>
        <v>0</v>
      </c>
      <c r="H11" s="28">
        <v>5500</v>
      </c>
      <c r="I11" s="42" t="s">
        <v>33</v>
      </c>
      <c r="J11" s="27">
        <v>4.45</v>
      </c>
      <c r="K11" s="27">
        <v>4.8</v>
      </c>
      <c r="L11" s="27" t="s">
        <v>34</v>
      </c>
    </row>
    <row r="12" s="2" customFormat="1" ht="33" customHeight="1" spans="1:12">
      <c r="A12" s="23"/>
      <c r="B12" s="24"/>
      <c r="C12" s="30">
        <v>4175</v>
      </c>
      <c r="D12" s="26"/>
      <c r="E12" s="27"/>
      <c r="F12" s="28">
        <v>4000</v>
      </c>
      <c r="G12" s="27">
        <f t="shared" si="0"/>
        <v>0</v>
      </c>
      <c r="H12" s="28">
        <v>4000</v>
      </c>
      <c r="I12" s="42" t="s">
        <v>35</v>
      </c>
      <c r="J12" s="27">
        <v>3.2</v>
      </c>
      <c r="K12" s="27">
        <v>3.5</v>
      </c>
      <c r="L12" s="27" t="s">
        <v>31</v>
      </c>
    </row>
    <row r="13" s="2" customFormat="1" ht="33" customHeight="1" spans="1:12">
      <c r="A13" s="23"/>
      <c r="B13" s="24"/>
      <c r="C13" s="30">
        <v>5143</v>
      </c>
      <c r="D13" s="26"/>
      <c r="E13" s="27"/>
      <c r="F13" s="28">
        <v>13000</v>
      </c>
      <c r="G13" s="27">
        <f t="shared" si="0"/>
        <v>0</v>
      </c>
      <c r="H13" s="28">
        <v>13000</v>
      </c>
      <c r="I13" s="42" t="s">
        <v>36</v>
      </c>
      <c r="J13" s="27">
        <v>10.35</v>
      </c>
      <c r="K13" s="27">
        <v>11.2</v>
      </c>
      <c r="L13" s="27" t="s">
        <v>29</v>
      </c>
    </row>
    <row r="14" s="2" customFormat="1" ht="33" customHeight="1" spans="1:12">
      <c r="A14" s="23"/>
      <c r="B14" s="24"/>
      <c r="C14" s="30">
        <v>6015</v>
      </c>
      <c r="D14" s="26"/>
      <c r="E14" s="27"/>
      <c r="F14" s="28">
        <v>5500</v>
      </c>
      <c r="G14" s="27">
        <f t="shared" si="0"/>
        <v>0</v>
      </c>
      <c r="H14" s="28">
        <v>5500</v>
      </c>
      <c r="I14" s="42" t="s">
        <v>37</v>
      </c>
      <c r="J14" s="27">
        <v>4.4</v>
      </c>
      <c r="K14" s="27">
        <v>4.75</v>
      </c>
      <c r="L14" s="27" t="s">
        <v>34</v>
      </c>
    </row>
    <row r="15" s="2" customFormat="1" ht="33" customHeight="1" spans="1:12">
      <c r="A15" s="23"/>
      <c r="B15" s="24"/>
      <c r="C15" s="30">
        <v>6018</v>
      </c>
      <c r="D15" s="26"/>
      <c r="E15" s="27"/>
      <c r="F15" s="28">
        <v>13500</v>
      </c>
      <c r="G15" s="27">
        <f t="shared" si="0"/>
        <v>0</v>
      </c>
      <c r="H15" s="28">
        <v>13500</v>
      </c>
      <c r="I15" s="42" t="s">
        <v>38</v>
      </c>
      <c r="J15" s="27">
        <v>10.55</v>
      </c>
      <c r="K15" s="27">
        <v>11.4</v>
      </c>
      <c r="L15" s="27" t="s">
        <v>29</v>
      </c>
    </row>
    <row r="16" s="2" customFormat="1" ht="33" customHeight="1" spans="1:12">
      <c r="A16" s="23"/>
      <c r="B16" s="24"/>
      <c r="C16" s="30">
        <v>6028</v>
      </c>
      <c r="D16" s="26"/>
      <c r="E16" s="27"/>
      <c r="F16" s="28">
        <v>14500</v>
      </c>
      <c r="G16" s="27">
        <f t="shared" si="0"/>
        <v>0</v>
      </c>
      <c r="H16" s="28">
        <v>14500</v>
      </c>
      <c r="I16" s="42" t="s">
        <v>39</v>
      </c>
      <c r="J16" s="27">
        <v>11.3</v>
      </c>
      <c r="K16" s="27">
        <v>12.15</v>
      </c>
      <c r="L16" s="27" t="s">
        <v>29</v>
      </c>
    </row>
    <row r="17" s="2" customFormat="1" ht="33" customHeight="1" spans="1:12">
      <c r="A17" s="23"/>
      <c r="B17" s="24"/>
      <c r="C17" s="30">
        <v>6123</v>
      </c>
      <c r="D17" s="26"/>
      <c r="E17" s="27"/>
      <c r="F17" s="28">
        <v>9000</v>
      </c>
      <c r="G17" s="27">
        <f t="shared" si="0"/>
        <v>0</v>
      </c>
      <c r="H17" s="28">
        <v>9000</v>
      </c>
      <c r="I17" s="42" t="s">
        <v>40</v>
      </c>
      <c r="J17" s="27">
        <v>7.3</v>
      </c>
      <c r="K17" s="27">
        <v>7.8</v>
      </c>
      <c r="L17" s="27" t="s">
        <v>41</v>
      </c>
    </row>
    <row r="18" s="2" customFormat="1" ht="33" customHeight="1" spans="1:12">
      <c r="A18" s="23"/>
      <c r="B18" s="24"/>
      <c r="C18" s="25">
        <v>6128</v>
      </c>
      <c r="D18" s="26"/>
      <c r="E18" s="27"/>
      <c r="F18" s="28">
        <v>15000</v>
      </c>
      <c r="G18" s="27">
        <f t="shared" si="0"/>
        <v>0</v>
      </c>
      <c r="H18" s="28">
        <v>15000</v>
      </c>
      <c r="I18" s="42" t="s">
        <v>42</v>
      </c>
      <c r="J18" s="27">
        <v>11.65</v>
      </c>
      <c r="K18" s="27">
        <v>12.5</v>
      </c>
      <c r="L18" s="27" t="s">
        <v>29</v>
      </c>
    </row>
    <row r="19" s="2" customFormat="1" ht="33" customHeight="1" spans="1:12">
      <c r="A19" s="23"/>
      <c r="B19" s="24"/>
      <c r="C19" s="29"/>
      <c r="D19" s="26"/>
      <c r="E19" s="27"/>
      <c r="F19" s="28">
        <v>1500</v>
      </c>
      <c r="G19" s="27">
        <f t="shared" si="0"/>
        <v>0</v>
      </c>
      <c r="H19" s="28">
        <v>1500</v>
      </c>
      <c r="I19" s="42" t="s">
        <v>43</v>
      </c>
      <c r="J19" s="27">
        <v>1.3</v>
      </c>
      <c r="K19" s="27">
        <v>1.6</v>
      </c>
      <c r="L19" s="27" t="s">
        <v>31</v>
      </c>
    </row>
    <row r="20" s="2" customFormat="1" ht="33" customHeight="1" spans="1:12">
      <c r="A20" s="23"/>
      <c r="B20" s="24"/>
      <c r="C20" s="30">
        <v>6132</v>
      </c>
      <c r="D20" s="26"/>
      <c r="E20" s="27"/>
      <c r="F20" s="28">
        <v>3000</v>
      </c>
      <c r="G20" s="27">
        <f t="shared" si="0"/>
        <v>0</v>
      </c>
      <c r="H20" s="28">
        <v>3000</v>
      </c>
      <c r="I20" s="42" t="s">
        <v>44</v>
      </c>
      <c r="J20" s="27">
        <v>2.5</v>
      </c>
      <c r="K20" s="27">
        <v>2.8</v>
      </c>
      <c r="L20" s="27" t="s">
        <v>31</v>
      </c>
    </row>
    <row r="21" s="2" customFormat="1" ht="33" customHeight="1" spans="1:12">
      <c r="A21" s="23"/>
      <c r="B21" s="24"/>
      <c r="C21" s="30">
        <v>6149</v>
      </c>
      <c r="D21" s="26"/>
      <c r="E21" s="27"/>
      <c r="F21" s="28">
        <v>11500</v>
      </c>
      <c r="G21" s="27">
        <f t="shared" si="0"/>
        <v>0</v>
      </c>
      <c r="H21" s="28">
        <v>11500</v>
      </c>
      <c r="I21" s="42" t="s">
        <v>45</v>
      </c>
      <c r="J21" s="27">
        <v>9.65</v>
      </c>
      <c r="K21" s="27">
        <v>10.5</v>
      </c>
      <c r="L21" s="27" t="s">
        <v>29</v>
      </c>
    </row>
    <row r="22" s="2" customFormat="1" ht="33" customHeight="1" spans="1:12">
      <c r="A22" s="23"/>
      <c r="B22" s="24"/>
      <c r="C22" s="30">
        <v>8110</v>
      </c>
      <c r="D22" s="26"/>
      <c r="E22" s="27"/>
      <c r="F22" s="28">
        <v>9500</v>
      </c>
      <c r="G22" s="27">
        <f t="shared" si="0"/>
        <v>0</v>
      </c>
      <c r="H22" s="28">
        <v>9500</v>
      </c>
      <c r="I22" s="43" t="s">
        <v>46</v>
      </c>
      <c r="J22" s="44">
        <f>K22-0.85</f>
        <v>7.3</v>
      </c>
      <c r="K22" s="44">
        <v>8.15</v>
      </c>
      <c r="L22" s="44" t="s">
        <v>29</v>
      </c>
    </row>
    <row r="23" s="2" customFormat="1" ht="33" customHeight="1" spans="1:12">
      <c r="A23" s="23"/>
      <c r="B23" s="24"/>
      <c r="C23" s="30"/>
      <c r="D23" s="26"/>
      <c r="E23" s="27"/>
      <c r="F23" s="28">
        <v>132</v>
      </c>
      <c r="G23" s="27">
        <f t="shared" si="0"/>
        <v>0</v>
      </c>
      <c r="H23" s="28">
        <v>132</v>
      </c>
      <c r="I23" s="45"/>
      <c r="J23" s="46"/>
      <c r="K23" s="46"/>
      <c r="L23" s="46"/>
    </row>
    <row r="24" s="2" customFormat="1" ht="33" customHeight="1" spans="1:12">
      <c r="A24" s="31"/>
      <c r="B24" s="32"/>
      <c r="C24" s="33"/>
      <c r="D24" s="33"/>
      <c r="E24" s="33"/>
      <c r="F24" s="33">
        <f>SUM(F8:F23)</f>
        <v>132132</v>
      </c>
      <c r="G24" s="33">
        <f>SUM(G8:G23)</f>
        <v>0</v>
      </c>
      <c r="H24" s="33">
        <f>SUM(H8:H23)</f>
        <v>132132</v>
      </c>
      <c r="I24" s="42"/>
      <c r="J24" s="47"/>
      <c r="K24" s="48"/>
      <c r="L24" s="49"/>
    </row>
    <row r="25" s="2" customFormat="1" ht="25.5" spans="1:12">
      <c r="A25" s="34"/>
      <c r="G25" s="35"/>
      <c r="I25" s="50"/>
      <c r="J25" s="34"/>
      <c r="K25" s="34"/>
      <c r="L25" s="34"/>
    </row>
  </sheetData>
  <autoFilter xmlns:etc="http://www.wps.cn/officeDocument/2017/etCustomData" ref="A7:L24" etc:filterBottomFollowUsedRange="0">
    <sortState ref="A7:L24">
      <sortCondition ref="I7"/>
    </sortState>
    <extLst/>
  </autoFilter>
  <mergeCells count="14">
    <mergeCell ref="A1:L1"/>
    <mergeCell ref="A2:L2"/>
    <mergeCell ref="E3:F3"/>
    <mergeCell ref="D4:G4"/>
    <mergeCell ref="B5:K5"/>
    <mergeCell ref="A8:A23"/>
    <mergeCell ref="B8:B23"/>
    <mergeCell ref="C8:C9"/>
    <mergeCell ref="C18:C19"/>
    <mergeCell ref="D8:D23"/>
    <mergeCell ref="I22:I23"/>
    <mergeCell ref="J22:J23"/>
    <mergeCell ref="K22:K23"/>
    <mergeCell ref="L22:L23"/>
  </mergeCells>
  <printOptions gridLines="1"/>
  <pageMargins left="0" right="0" top="0" bottom="0" header="0.31496062992126" footer="0.31496062992126"/>
  <pageSetup paperSize="9" scale="3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2025-10-23T07:18:10Z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