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<sst xmlns="http://schemas.openxmlformats.org/spreadsheetml/2006/main" count="52" uniqueCount="51">
  <si>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</si>
  <si>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</si>
  <si>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</si>
  <si>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SF1549069926588 句容森宝兰制衣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</si>
  <si>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</si>
  <si>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</si>
  <si>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</si>
  <si>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</si>
  <si>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</si>
  <si>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</si>
  <si>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</si>
  <si>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</si>
  <si>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</si>
  <si>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</si>
  <si>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</si>
  <si>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</si>
  <si>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</si>
  <si>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</si>
  <si>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</si>
  <si>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</si>
  <si>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</si>
  <si>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</si>
  <si>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</si>
  <si>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</si>
  <si>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</si>
  <si>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</si>
  <si>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</si>
  <si>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</si>
  <si>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</si>
  <si>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175851 140467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</si>
  <si>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</si>
  <si>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</si>
  <si>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</si>
  <si>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</si>
  <si>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</si>
  <si>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</si>
  <si>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</si>
  <si>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P25101577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</si>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</sst>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187325</xdr:rowOff>
    </xdr:from>
    <xdr:to>
      <xdr:col>1</xdr:col>
      <xdr:colOff>2268855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405" y="441325"/>
          <a:ext cx="217360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3" t="s">
        <v>29</v>
      </c>
      <c r="E9" s="44"/>
      <c r="F9" s="45">
        <v>4631</v>
      </c>
      <c r="G9" s="46">
        <f>F9*0.02</f>
        <v>92.62</v>
      </c>
      <c r="H9" s="46">
        <f>F9+G9</f>
        <v>4723.62</v>
      </c>
      <c r="I9" s="46" t="s">
        <v>31</v>
      </c>
      <c r="J9" s="66">
        <v>0.6</v>
      </c>
      <c r="K9" s="66">
        <v>0.7</v>
      </c>
      <c r="L9" s="46" t="s">
        <v>32</v>
      </c>
    </row>
    <row r="10" ht="24" customHeight="1" spans="1:12">
      <c r="A10" s="40"/>
      <c r="B10" s="41"/>
      <c r="C10" s="42"/>
      <c r="D10" s="43"/>
      <c r="E10" s="44"/>
      <c r="F10" s="45"/>
      <c r="G10" s="46"/>
      <c r="H10" s="46"/>
      <c r="I10" s="46"/>
      <c r="J10" s="66"/>
      <c r="K10" s="66"/>
      <c r="L10" s="46"/>
    </row>
    <row r="11" ht="24" customHeight="1" spans="1:12">
      <c r="A11" s="40"/>
      <c r="B11" s="47"/>
      <c r="C11" s="42"/>
      <c r="D11" s="48"/>
      <c r="E11" s="44"/>
      <c r="F11" s="45"/>
      <c r="G11" s="46"/>
      <c r="H11" s="46"/>
      <c r="I11" s="53"/>
      <c r="J11" s="67"/>
      <c r="K11" s="67"/>
      <c r="L11" s="46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67"/>
      <c r="K15" s="67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67"/>
      <c r="K16" s="67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67"/>
      <c r="K17" s="67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67"/>
      <c r="K18" s="67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67"/>
      <c r="K19" s="67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67"/>
      <c r="K20" s="67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67"/>
      <c r="K21" s="67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67"/>
      <c r="K22" s="67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67"/>
      <c r="K23" s="67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67"/>
      <c r="K24" s="67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33</v>
      </c>
      <c r="B28" s="60"/>
      <c r="C28" s="60"/>
      <c r="D28" s="60"/>
      <c r="E28" s="48"/>
      <c r="F28" s="61">
        <f>SUM(F9:F27)</f>
        <v>4631</v>
      </c>
      <c r="G28" s="61">
        <f>SUM(G9:G27)</f>
        <v>92.62</v>
      </c>
      <c r="H28" s="61">
        <f>SUM(H9:H27)</f>
        <v>4723.62</v>
      </c>
      <c r="I28" s="61" t="str">
        <f>I9</f>
        <v>1-1</v>
      </c>
      <c r="J28" s="68">
        <f>SUM(J9:J27)</f>
        <v>0.6</v>
      </c>
      <c r="K28" s="68">
        <f>SUM(K9:K27)</f>
        <v>0.7</v>
      </c>
      <c r="L28" s="61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G5" sqref="G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175851 140467</v>
      </c>
      <c r="C4" s="10"/>
    </row>
    <row r="5" ht="41" customHeight="1" spans="1:3">
      <c r="A5" s="4" t="s">
        <v>40</v>
      </c>
      <c r="B5" s="11" t="str">
        <f>箱单!A9</f>
        <v>JJW-WL-001-EF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4631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0.7KG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0.6KG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2025-10-25T06:22:53Z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4A9E9CB45E5441CDACBE6A163771A775_13</vt:lpwstr>
  </property>
</Properties>
</file>