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1062" sheetId="7" r:id="rId1"/>
  </sheets>
  <externalReferences>
    <externalReference r:id="rId2"/>
  </externalReferences>
  <definedNames>
    <definedName name="_xlnm._FilterDatabase" localSheetId="0" hidden="1">S25101062!$H$13:$H$14</definedName>
    <definedName name="Ext">[1]LUT!$G$2</definedName>
    <definedName name="Gender">[1]LUT!$I$1:$BI$1</definedName>
    <definedName name="_xlnm.Print_Area" localSheetId="0">S25101062!$A$1:$M$14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<sst xmlns="http://schemas.openxmlformats.org/spreadsheetml/2006/main" count="39" uniqueCount="39">
  <si>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</si>
  <si>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</si>
  <si>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</si>
  <si>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</si>
  <si>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SF3296968451052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</si>
  <si>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</si>
  <si>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</si>
  <si>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</si>
  <si>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</si>
  <si>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</si>
  <si>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</si>
  <si>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</si>
  <si>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</si>
  <si>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</si>
  <si>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</si>
  <si>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</si>
  <si>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</si>
  <si>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</si>
  <si>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</si>
  <si>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</si>
  <si>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</si>
  <si>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</si>
  <si>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</si>
  <si>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</si>
  <si>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</si>
  <si>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</si>
  <si>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</si>
  <si>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</si>
  <si>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</si>
  <si>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</si>
  <si>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S25101062</t>
  </si>
  <si>
    <t>G4371AX</t>
  </si>
  <si>
    <t>深藏青</t>
  </si>
  <si>
    <t>S</t>
  </si>
  <si>
    <t>1-1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</si>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</sst>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0" fontId="18" fillId="0" borderId="4" xfId="52" applyFont="1" applyFill="1" applyBorder="1" applyAlignment="1">
      <alignment horizontal="center"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506095</xdr:colOff>
      <xdr:row>1</xdr:row>
      <xdr:rowOff>314325</xdr:rowOff>
    </xdr:from>
    <xdr:to>
      <xdr:col>12</xdr:col>
      <xdr:colOff>976630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9480" y="647700"/>
          <a:ext cx="438150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45955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0"/>
      <c r="K4" s="31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2" t="s">
        <v>14</v>
      </c>
      <c r="K6" s="32" t="s">
        <v>15</v>
      </c>
      <c r="L6" s="14" t="s">
        <v>16</v>
      </c>
      <c r="M6" s="33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2" t="s">
        <v>27</v>
      </c>
      <c r="K7" s="32" t="s">
        <v>28</v>
      </c>
      <c r="L7" s="14" t="s">
        <v>29</v>
      </c>
      <c r="M7" s="34"/>
    </row>
    <row r="8" s="1" customFormat="1" ht="22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1638</v>
      </c>
      <c r="G8" s="23">
        <f>H8-F8</f>
        <v>62</v>
      </c>
      <c r="H8" s="23">
        <v>1700</v>
      </c>
      <c r="I8" s="35" t="s">
        <v>34</v>
      </c>
      <c r="J8" s="36"/>
      <c r="K8" s="36"/>
      <c r="L8" s="37"/>
      <c r="M8" s="34"/>
    </row>
    <row r="9" s="1" customFormat="1" ht="22" customHeight="1" spans="1:13">
      <c r="A9" s="24"/>
      <c r="B9" s="25"/>
      <c r="C9" s="24"/>
      <c r="D9" s="24"/>
      <c r="E9" s="22" t="s">
        <v>35</v>
      </c>
      <c r="F9" s="23">
        <v>2457</v>
      </c>
      <c r="G9" s="23">
        <f>H9-F9</f>
        <v>43</v>
      </c>
      <c r="H9" s="23">
        <v>2500</v>
      </c>
      <c r="I9" s="38"/>
      <c r="J9" s="39"/>
      <c r="K9" s="39"/>
      <c r="L9" s="25"/>
      <c r="M9" s="34"/>
    </row>
    <row r="10" s="1" customFormat="1" ht="22" customHeight="1" spans="1:13">
      <c r="A10" s="24"/>
      <c r="B10" s="25"/>
      <c r="C10" s="24"/>
      <c r="D10" s="24"/>
      <c r="E10" s="22" t="s">
        <v>36</v>
      </c>
      <c r="F10" s="23">
        <v>2457</v>
      </c>
      <c r="G10" s="23">
        <f>H10-F10</f>
        <v>43</v>
      </c>
      <c r="H10" s="23">
        <v>2500</v>
      </c>
      <c r="I10" s="38"/>
      <c r="J10" s="39"/>
      <c r="K10" s="39"/>
      <c r="L10" s="25"/>
      <c r="M10" s="34"/>
    </row>
    <row r="11" s="1" customFormat="1" ht="22" customHeight="1" spans="1:13">
      <c r="A11" s="24"/>
      <c r="B11" s="25"/>
      <c r="C11" s="24"/>
      <c r="D11" s="24"/>
      <c r="E11" s="22" t="s">
        <v>37</v>
      </c>
      <c r="F11" s="23">
        <v>1638</v>
      </c>
      <c r="G11" s="23">
        <f>H11-F11</f>
        <v>62</v>
      </c>
      <c r="H11" s="23">
        <v>1700</v>
      </c>
      <c r="I11" s="38"/>
      <c r="J11" s="39"/>
      <c r="K11" s="39"/>
      <c r="L11" s="25"/>
      <c r="M11" s="34"/>
    </row>
    <row r="12" s="1" customFormat="1" ht="22" customHeight="1" spans="1:13">
      <c r="A12" s="24"/>
      <c r="B12" s="25"/>
      <c r="C12" s="24"/>
      <c r="D12" s="24"/>
      <c r="E12" s="22" t="s">
        <v>38</v>
      </c>
      <c r="F12" s="23">
        <v>819</v>
      </c>
      <c r="G12" s="23">
        <f>H12-F12</f>
        <v>81</v>
      </c>
      <c r="H12" s="23">
        <v>900</v>
      </c>
      <c r="I12" s="38"/>
      <c r="J12" s="39"/>
      <c r="K12" s="39"/>
      <c r="L12" s="25"/>
      <c r="M12" s="34"/>
    </row>
    <row r="13" s="1" customFormat="1" ht="15" customHeight="1" spans="1:12">
      <c r="A13" s="26"/>
      <c r="B13" s="26"/>
      <c r="C13" s="26"/>
      <c r="D13" s="26"/>
      <c r="E13" s="26"/>
      <c r="F13" s="27"/>
      <c r="G13" s="27"/>
      <c r="H13" s="28"/>
      <c r="I13" s="18"/>
      <c r="J13" s="40"/>
      <c r="K13" s="40"/>
      <c r="L13" s="26"/>
    </row>
    <row r="14" s="1" customFormat="1" ht="20" customHeight="1" spans="1:12">
      <c r="A14" s="26"/>
      <c r="B14" s="26"/>
      <c r="C14" s="26"/>
      <c r="D14" s="26"/>
      <c r="E14" s="26"/>
      <c r="F14" s="27">
        <f>SUM(F8:F13)</f>
        <v>9009</v>
      </c>
      <c r="G14" s="27">
        <f>SUM(G8:G13)</f>
        <v>291</v>
      </c>
      <c r="H14" s="28">
        <f>SUM(H8:H13)</f>
        <v>9300</v>
      </c>
      <c r="I14" s="18"/>
      <c r="J14" s="40"/>
      <c r="K14" s="40"/>
      <c r="L14" s="26"/>
    </row>
    <row r="15" spans="8:8">
      <c r="H15" s="29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S25101062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2025-10-25T08:56:39Z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