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<sst xmlns="http://schemas.openxmlformats.org/spreadsheetml/2006/main" count="51" uniqueCount="50">
  <si>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</si>
  <si>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</si>
  <si>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</si>
  <si>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735788960547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</si>
  <si>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</si>
  <si>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</si>
  <si>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</si>
  <si>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</si>
  <si>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</si>
  <si>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</si>
  <si>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</si>
  <si>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</si>
  <si>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</si>
  <si>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</si>
  <si>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</si>
  <si>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</si>
  <si>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</si>
  <si>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</si>
  <si>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</si>
  <si>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</si>
  <si>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</si>
  <si>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</si>
  <si>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</si>
  <si>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</si>
  <si>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</si>
  <si>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</si>
  <si>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</si>
  <si>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P25103393</t>
  </si>
  <si>
    <t xml:space="preserve">JJW-ST-003 </t>
  </si>
  <si>
    <t>S25101536</t>
  </si>
  <si>
    <t>197943/197953 款</t>
  </si>
  <si>
    <t>20.5CM</t>
  </si>
  <si>
    <t>21*37*15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</si>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</sst>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9.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45960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6078</v>
      </c>
      <c r="G9" s="50">
        <f>+F9*0.02</f>
        <v>121.56</v>
      </c>
      <c r="H9" s="50">
        <f>+F9+G9</f>
        <v>6199.56</v>
      </c>
      <c r="I9" s="66">
        <v>1</v>
      </c>
      <c r="J9" s="67">
        <f>K9-0.3</f>
        <v>1.79</v>
      </c>
      <c r="K9" s="68">
        <v>2.09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3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56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15" spans="1:12">
      <c r="A16" s="54" t="s">
        <v>33</v>
      </c>
      <c r="B16" s="54"/>
      <c r="C16" s="57"/>
      <c r="D16" s="55"/>
      <c r="E16" s="55"/>
      <c r="F16" s="58">
        <f>SUM(F9:F15)</f>
        <v>6078</v>
      </c>
      <c r="G16" s="58">
        <f>SUM(G9:G15)</f>
        <v>121.56</v>
      </c>
      <c r="H16" s="58">
        <f>SUM(H9:H15)</f>
        <v>6199.56</v>
      </c>
      <c r="I16" s="69"/>
      <c r="J16" s="69">
        <f>SUM(J9:J15)</f>
        <v>1.79</v>
      </c>
      <c r="K16" s="69">
        <f>SUM(K9:K15)</f>
        <v>2.09</v>
      </c>
      <c r="L16" s="69" t="str">
        <f>+L9</f>
        <v>21*37*15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197943/197953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+箱单!H16</f>
        <v>6199.56</v>
      </c>
      <c r="C7" s="14"/>
    </row>
    <row r="8" s="1" customFormat="1" ht="41" customHeight="1" spans="1:3">
      <c r="A8" s="5" t="s">
        <v>44</v>
      </c>
      <c r="B8" s="12" t="str">
        <f>+箱单!L16</f>
        <v>21*37*15</v>
      </c>
      <c r="C8" s="16" t="s">
        <v>45</v>
      </c>
    </row>
    <row r="9" s="1" customFormat="1" ht="41" customHeight="1" spans="1:3">
      <c r="A9" s="5" t="s">
        <v>46</v>
      </c>
      <c r="B9" s="17">
        <f>+箱单!K16</f>
        <v>2.09</v>
      </c>
      <c r="C9" s="18" t="s">
        <v>47</v>
      </c>
    </row>
    <row r="10" s="1" customFormat="1" ht="41" customHeight="1" spans="1:3">
      <c r="A10" s="5" t="s">
        <v>48</v>
      </c>
      <c r="B10" s="10">
        <f>箱单!J16</f>
        <v>1.79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2025-10-31T02:55:57Z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