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送货单!$A$1:$L$53</definedName>
  </definedNames>
  <calcPr calcId="124519"/>
</workbook>
</file>

<file path=xl/calcChain.xml><?xml version="1.0" encoding="utf-8"?>
<calcChain xmlns="http://schemas.openxmlformats.org/spreadsheetml/2006/main">
  <c r="F53" i="4"/>
  <c r="F28"/>
  <c r="G33"/>
  <c r="H33" s="1"/>
  <c r="G34"/>
  <c r="H34" s="1"/>
  <c r="G35"/>
  <c r="H35" s="1"/>
  <c r="G36"/>
  <c r="H36" s="1"/>
  <c r="G37"/>
  <c r="H37" s="1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G48"/>
  <c r="H48" s="1"/>
  <c r="G49"/>
  <c r="H49" s="1"/>
  <c r="G50"/>
  <c r="H50" s="1"/>
  <c r="G51"/>
  <c r="H51" s="1"/>
  <c r="G52"/>
  <c r="H52" s="1"/>
  <c r="G29"/>
  <c r="H29" s="1"/>
  <c r="G30"/>
  <c r="H30" s="1"/>
  <c r="G31"/>
  <c r="H31" s="1"/>
  <c r="G32"/>
  <c r="H32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H8"/>
  <c r="G8"/>
</calcChain>
</file>

<file path=xl/sharedStrings.xml><?xml version="1.0" encoding="utf-8"?>
<sst xmlns="http://schemas.openxmlformats.org/spreadsheetml/2006/main" count="130" uniqueCount="90">
  <si>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</si>
  <si>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</si>
  <si>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</si>
  <si>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</si>
  <si>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</si>
  <si>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</si>
  <si>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</si>
  <si>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</si>
  <si>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</si>
  <si>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</si>
  <si>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</si>
  <si>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</si>
  <si>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</si>
  <si>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6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</si>
  <si>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</si>
  <si>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</si>
  <si>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</si>
  <si>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</si>
  <si>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</si>
  <si>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</si>
  <si>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</si>
  <si>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</si>
  <si>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</si>
  <si>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号型</t>
  </si>
  <si>
    <t>Order Qty</t>
    <phoneticPr fontId="4" type="noConversion"/>
  </si>
  <si>
    <t>备品</t>
    <phoneticPr fontId="4" type="noConversion"/>
  </si>
  <si>
    <t>38*50</t>
    <phoneticPr fontId="16" type="noConversion"/>
  </si>
  <si>
    <t>BLACK SOOT黑色</t>
  </si>
  <si>
    <t>XS</t>
  </si>
  <si>
    <t>S</t>
  </si>
  <si>
    <t>M</t>
  </si>
  <si>
    <t>L</t>
  </si>
  <si>
    <t>XL</t>
  </si>
  <si>
    <t>XXL</t>
  </si>
  <si>
    <t>PARSNIP米色</t>
  </si>
  <si>
    <t>1X</t>
  </si>
  <si>
    <t>2X</t>
  </si>
  <si>
    <t>3X</t>
  </si>
  <si>
    <t>4X</t>
  </si>
  <si>
    <t>190917950274</t>
    <phoneticPr fontId="4" type="noConversion"/>
  </si>
  <si>
    <t>190917950281</t>
    <phoneticPr fontId="4" type="noConversion"/>
  </si>
  <si>
    <t>190917950298</t>
    <phoneticPr fontId="4" type="noConversion"/>
  </si>
  <si>
    <t>190917950304</t>
    <phoneticPr fontId="4" type="noConversion"/>
  </si>
  <si>
    <t>190917950311</t>
    <phoneticPr fontId="4" type="noConversion"/>
  </si>
  <si>
    <t>16DDD</t>
  </si>
  <si>
    <t>12PP</t>
  </si>
  <si>
    <r>
      <t>2</t>
    </r>
    <r>
      <rPr>
        <sz val="11"/>
        <color theme="1"/>
        <rFont val="宋体"/>
        <family val="3"/>
        <charset val="134"/>
        <scheme val="minor"/>
      </rPr>
      <t>8*85</t>
    </r>
    <phoneticPr fontId="4" type="noConversion"/>
  </si>
  <si>
    <t>190917950328</t>
    <phoneticPr fontId="4" type="noConversion"/>
  </si>
  <si>
    <t>190917950359</t>
    <phoneticPr fontId="4" type="noConversion"/>
  </si>
  <si>
    <t>190917950366</t>
    <phoneticPr fontId="4" type="noConversion"/>
  </si>
  <si>
    <t>190917950373</t>
    <phoneticPr fontId="4" type="noConversion"/>
  </si>
  <si>
    <t>190917950380</t>
    <phoneticPr fontId="4" type="noConversion"/>
  </si>
  <si>
    <t>190917950397</t>
    <phoneticPr fontId="4" type="noConversion"/>
  </si>
  <si>
    <t>190717950403</t>
    <phoneticPr fontId="4" type="noConversion"/>
  </si>
  <si>
    <t>190917951554</t>
    <phoneticPr fontId="4" type="noConversion"/>
  </si>
  <si>
    <t>190917951561</t>
    <phoneticPr fontId="4" type="noConversion"/>
  </si>
  <si>
    <t>190917951578</t>
    <phoneticPr fontId="4" type="noConversion"/>
  </si>
  <si>
    <t>190917951585</t>
    <phoneticPr fontId="4" type="noConversion"/>
  </si>
  <si>
    <t>190917951592</t>
    <phoneticPr fontId="4" type="noConversion"/>
  </si>
  <si>
    <t>190917951608</t>
    <phoneticPr fontId="4" type="noConversion"/>
  </si>
  <si>
    <t>190917951615</t>
    <phoneticPr fontId="4" type="noConversion"/>
  </si>
  <si>
    <t>190917951622</t>
    <phoneticPr fontId="4" type="noConversion"/>
  </si>
  <si>
    <t>190917950434</t>
    <phoneticPr fontId="4" type="noConversion"/>
  </si>
  <si>
    <t>190917950458</t>
    <phoneticPr fontId="4" type="noConversion"/>
  </si>
  <si>
    <t>190917950427</t>
    <phoneticPr fontId="4" type="noConversion"/>
  </si>
  <si>
    <t>190917950441</t>
    <phoneticPr fontId="4" type="noConversion"/>
  </si>
  <si>
    <t>50190917950279</t>
    <phoneticPr fontId="4" type="noConversion"/>
  </si>
  <si>
    <t>50190917950286</t>
    <phoneticPr fontId="4" type="noConversion"/>
  </si>
  <si>
    <t>50190917950293</t>
    <phoneticPr fontId="4" type="noConversion"/>
  </si>
  <si>
    <t>50190917950309</t>
    <phoneticPr fontId="4" type="noConversion"/>
  </si>
  <si>
    <t>50190917950316</t>
    <phoneticPr fontId="4" type="noConversion"/>
  </si>
  <si>
    <t>50190917950323</t>
    <phoneticPr fontId="4" type="noConversion"/>
  </si>
  <si>
    <t>50190917950354</t>
    <phoneticPr fontId="4" type="noConversion"/>
  </si>
  <si>
    <t>50190917950361</t>
    <phoneticPr fontId="4" type="noConversion"/>
  </si>
  <si>
    <t>50190917950378</t>
    <phoneticPr fontId="4" type="noConversion"/>
  </si>
  <si>
    <t>50190917950385</t>
    <phoneticPr fontId="4" type="noConversion"/>
  </si>
  <si>
    <t>50190917950392</t>
    <phoneticPr fontId="4" type="noConversion"/>
  </si>
  <si>
    <t>50190717950408</t>
    <phoneticPr fontId="4" type="noConversion"/>
  </si>
  <si>
    <t>50190917951559</t>
    <phoneticPr fontId="4" type="noConversion"/>
  </si>
  <si>
    <t>50190917951566</t>
    <phoneticPr fontId="4" type="noConversion"/>
  </si>
  <si>
    <t>50190917951573</t>
    <phoneticPr fontId="4" type="noConversion"/>
  </si>
  <si>
    <t>50190917951580</t>
    <phoneticPr fontId="4" type="noConversion"/>
  </si>
  <si>
    <t>50190917951597</t>
    <phoneticPr fontId="4" type="noConversion"/>
  </si>
  <si>
    <t>50190917951603</t>
    <phoneticPr fontId="4" type="noConversion"/>
  </si>
  <si>
    <t>50190917951610</t>
    <phoneticPr fontId="4" type="noConversion"/>
  </si>
  <si>
    <t>50190917951627</t>
    <phoneticPr fontId="4" type="noConversion"/>
  </si>
  <si>
    <t xml:space="preserve">徐雅 收 唐人服饰有限公司
联系电话：18257291665
浙江省浙江省湖州市德清禹越高桥集镇鑫丰路86号
</t>
    <phoneticPr fontId="4" type="noConversion"/>
  </si>
  <si>
    <r>
      <rPr>
        <b/>
        <sz val="20"/>
        <color indexed="8"/>
        <rFont val="宋体"/>
        <family val="3"/>
        <charset val="134"/>
      </rPr>
      <t>上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海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汭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珩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</si>
  <si>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t xml:space="preserve">P2510316350505//S25101392 </t>
    <phoneticPr fontId="4" type="noConversion"/>
  </si>
  <si>
    <t>SF 1548867702983</t>
    <phoneticPr fontId="4" type="noConversion"/>
  </si>
</sst>
</file>

<file path=xl/styles.xml><?xml version="1.0" encoding="utf-8"?>
<styleSheet xmlns="http://schemas.openxmlformats.org/spreadsheetml/2006/main">
  <numFmts count="5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  <numFmt numFmtId="180" formatCode="0;_䀆"/>
  </numFmts>
  <fonts count="28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rgb="FF000000"/>
      <name val="等线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color indexed="8"/>
      <name val="Calibri"/>
      <family val="2"/>
    </font>
    <font>
      <b/>
      <sz val="9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/>
  </cellStyleXfs>
  <cellXfs count="61">
    <xf numFmtId="0" fontId="0" fillId="0" borderId="0" xfId="0">
      <alignment vertical="center"/>
    </xf>
    <xf numFmtId="176" fontId="8" fillId="0" borderId="0" xfId="0" applyNumberFormat="1" applyFont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176" fontId="13" fillId="0" borderId="3" xfId="3" applyNumberFormat="1" applyFont="1" applyFill="1" applyBorder="1" applyAlignment="1">
      <alignment horizontal="center" vertical="center" wrapText="1"/>
    </xf>
    <xf numFmtId="178" fontId="13" fillId="0" borderId="3" xfId="3" applyNumberFormat="1" applyFont="1" applyFill="1" applyBorder="1" applyAlignment="1">
      <alignment horizontal="center" vertical="center" wrapText="1"/>
    </xf>
    <xf numFmtId="49" fontId="13" fillId="0" borderId="3" xfId="3" applyNumberFormat="1" applyFont="1" applyFill="1" applyBorder="1" applyAlignment="1">
      <alignment horizontal="center" vertical="center" wrapText="1"/>
    </xf>
    <xf numFmtId="177" fontId="13" fillId="0" borderId="3" xfId="3" applyNumberFormat="1" applyFont="1" applyFill="1" applyBorder="1" applyAlignment="1">
      <alignment horizontal="center" vertical="center" wrapText="1"/>
    </xf>
    <xf numFmtId="176" fontId="14" fillId="0" borderId="0" xfId="0" applyNumberFormat="1" applyFont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13" fillId="0" borderId="3" xfId="3" applyNumberFormat="1" applyFont="1" applyFill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/>
    </xf>
    <xf numFmtId="176" fontId="12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/>
    </xf>
    <xf numFmtId="0" fontId="0" fillId="0" borderId="3" xfId="0" applyNumberFormat="1" applyBorder="1">
      <alignment vertical="center"/>
    </xf>
    <xf numFmtId="176" fontId="7" fillId="0" borderId="3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176" fontId="15" fillId="0" borderId="3" xfId="2" applyNumberFormat="1" applyFont="1" applyBorder="1" applyAlignment="1">
      <alignment horizontal="center" vertical="center" wrapText="1"/>
    </xf>
    <xf numFmtId="176" fontId="17" fillId="0" borderId="3" xfId="3" applyNumberFormat="1" applyFont="1" applyFill="1" applyBorder="1" applyAlignment="1">
      <alignment horizontal="center" vertical="center" wrapText="1"/>
    </xf>
    <xf numFmtId="49" fontId="15" fillId="0" borderId="3" xfId="3" applyNumberFormat="1" applyFont="1" applyFill="1" applyBorder="1" applyAlignment="1">
      <alignment horizontal="center" vertical="center" wrapText="1"/>
    </xf>
    <xf numFmtId="176" fontId="15" fillId="0" borderId="3" xfId="3" applyNumberFormat="1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>
      <alignment vertical="center"/>
    </xf>
    <xf numFmtId="176" fontId="8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176" fontId="18" fillId="0" borderId="7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3" fillId="0" borderId="7" xfId="3" applyNumberFormat="1" applyFont="1" applyFill="1" applyBorder="1" applyAlignment="1">
      <alignment horizontal="center" vertical="center" wrapText="1"/>
    </xf>
    <xf numFmtId="0" fontId="18" fillId="0" borderId="7" xfId="0" applyNumberFormat="1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NumberFormat="1" applyBorder="1">
      <alignment vertical="center"/>
    </xf>
    <xf numFmtId="49" fontId="23" fillId="0" borderId="3" xfId="0" applyNumberFormat="1" applyFont="1" applyBorder="1" applyAlignment="1">
      <alignment horizontal="center" vertical="center"/>
    </xf>
    <xf numFmtId="49" fontId="24" fillId="0" borderId="3" xfId="0" applyNumberFormat="1" applyFont="1" applyBorder="1" applyAlignment="1">
      <alignment horizontal="center" vertical="center"/>
    </xf>
    <xf numFmtId="49" fontId="23" fillId="0" borderId="3" xfId="0" applyNumberFormat="1" applyFont="1" applyBorder="1" applyAlignment="1">
      <alignment horizontal="center" vertical="center" wrapText="1"/>
    </xf>
    <xf numFmtId="49" fontId="23" fillId="2" borderId="3" xfId="0" applyNumberFormat="1" applyFont="1" applyFill="1" applyBorder="1" applyAlignment="1">
      <alignment horizontal="center" vertical="center"/>
    </xf>
    <xf numFmtId="180" fontId="25" fillId="0" borderId="3" xfId="0" applyNumberFormat="1" applyFont="1" applyBorder="1" applyAlignment="1" applyProtection="1">
      <alignment horizontal="center" wrapText="1"/>
      <protection locked="0"/>
    </xf>
    <xf numFmtId="179" fontId="26" fillId="0" borderId="3" xfId="0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49" fontId="0" fillId="0" borderId="8" xfId="0" applyNumberFormat="1" applyBorder="1">
      <alignment vertical="center"/>
    </xf>
    <xf numFmtId="176" fontId="21" fillId="0" borderId="3" xfId="0" applyNumberFormat="1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14" fontId="10" fillId="0" borderId="1" xfId="0" applyNumberFormat="1" applyFont="1" applyFill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176" fontId="27" fillId="0" borderId="3" xfId="0" applyNumberFormat="1" applyFont="1" applyFill="1" applyBorder="1" applyAlignment="1">
      <alignment horizontal="center" vertical="top" wrapText="1"/>
    </xf>
    <xf numFmtId="176" fontId="8" fillId="0" borderId="3" xfId="0" applyNumberFormat="1" applyFont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 wrapText="1"/>
    </xf>
    <xf numFmtId="49" fontId="23" fillId="0" borderId="3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3"/>
  <sheetViews>
    <sheetView tabSelected="1" view="pageBreakPreview" topLeftCell="A10" zoomScaleSheetLayoutView="100" workbookViewId="0">
      <selection activeCell="D28" sqref="D28"/>
    </sheetView>
  </sheetViews>
  <sheetFormatPr defaultRowHeight="13.5"/>
  <cols>
    <col min="1" max="1" width="12.375" style="9" customWidth="1"/>
    <col min="2" max="2" width="10.75" style="9" customWidth="1"/>
    <col min="3" max="3" width="15.125" style="9" customWidth="1"/>
    <col min="4" max="4" width="10" style="27" customWidth="1"/>
    <col min="5" max="5" width="18.625" style="23" customWidth="1"/>
    <col min="6" max="6" width="9.5" style="16" customWidth="1"/>
    <col min="7" max="7" width="6.375" style="16" customWidth="1"/>
    <col min="8" max="8" width="7.75" style="16" customWidth="1"/>
    <col min="9" max="12" width="5.75" style="9" customWidth="1"/>
  </cols>
  <sheetData>
    <row r="1" spans="1:12" s="1" customFormat="1" ht="36" customHeight="1">
      <c r="A1" s="48" t="s">
        <v>87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s="1" customFormat="1" ht="36.75" customHeight="1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s="1" customFormat="1" ht="22.5" customHeight="1">
      <c r="A3" s="18"/>
      <c r="B3" s="18"/>
      <c r="C3" s="18"/>
      <c r="D3" s="26" t="s">
        <v>1</v>
      </c>
      <c r="E3" s="50">
        <v>45962</v>
      </c>
      <c r="F3" s="51"/>
      <c r="G3" s="52" t="s">
        <v>86</v>
      </c>
      <c r="H3" s="52"/>
      <c r="I3" s="52"/>
      <c r="J3" s="52"/>
      <c r="K3" s="52"/>
      <c r="L3" s="52"/>
    </row>
    <row r="4" spans="1:12" s="1" customFormat="1" ht="19.5" customHeight="1">
      <c r="A4" s="8"/>
      <c r="B4" s="18"/>
      <c r="C4" s="53" t="s">
        <v>2</v>
      </c>
      <c r="D4" s="53"/>
      <c r="E4" s="54" t="s">
        <v>89</v>
      </c>
      <c r="F4" s="55"/>
      <c r="G4" s="52"/>
      <c r="H4" s="52"/>
      <c r="I4" s="52"/>
      <c r="J4" s="52"/>
      <c r="K4" s="52"/>
      <c r="L4" s="52"/>
    </row>
    <row r="5" spans="1:12" s="1" customFormat="1" ht="26.25" hidden="1" customHeight="1">
      <c r="A5" s="18"/>
      <c r="B5" s="12"/>
      <c r="C5" s="18"/>
      <c r="D5" s="26"/>
      <c r="E5" s="13"/>
      <c r="F5" s="14"/>
      <c r="G5" s="14"/>
      <c r="H5" s="14"/>
      <c r="I5" s="17"/>
      <c r="J5" s="15"/>
      <c r="K5" s="15"/>
      <c r="L5" s="18"/>
    </row>
    <row r="6" spans="1:12" s="7" customFormat="1" ht="30" customHeight="1">
      <c r="A6" s="2" t="s">
        <v>3</v>
      </c>
      <c r="B6" s="3" t="s">
        <v>4</v>
      </c>
      <c r="C6" s="3" t="s">
        <v>5</v>
      </c>
      <c r="D6" s="4" t="s">
        <v>6</v>
      </c>
      <c r="E6" s="5" t="s">
        <v>24</v>
      </c>
      <c r="F6" s="10" t="s">
        <v>7</v>
      </c>
      <c r="G6" s="11"/>
      <c r="H6" s="10" t="s">
        <v>8</v>
      </c>
      <c r="I6" s="5" t="s">
        <v>9</v>
      </c>
      <c r="J6" s="6" t="s">
        <v>10</v>
      </c>
      <c r="K6" s="6" t="s">
        <v>11</v>
      </c>
      <c r="L6" s="3" t="s">
        <v>12</v>
      </c>
    </row>
    <row r="7" spans="1:12" s="7" customFormat="1" ht="31.5" customHeight="1">
      <c r="A7" s="19" t="s">
        <v>13</v>
      </c>
      <c r="B7" s="20" t="s">
        <v>14</v>
      </c>
      <c r="C7" s="30" t="s">
        <v>15</v>
      </c>
      <c r="D7" s="30" t="s">
        <v>16</v>
      </c>
      <c r="E7" s="31" t="s">
        <v>23</v>
      </c>
      <c r="F7" s="32" t="s">
        <v>17</v>
      </c>
      <c r="G7" s="33" t="s">
        <v>25</v>
      </c>
      <c r="H7" s="32" t="s">
        <v>18</v>
      </c>
      <c r="I7" s="21" t="s">
        <v>19</v>
      </c>
      <c r="J7" s="6" t="s">
        <v>20</v>
      </c>
      <c r="K7" s="6" t="s">
        <v>21</v>
      </c>
      <c r="L7" s="22" t="s">
        <v>22</v>
      </c>
    </row>
    <row r="8" spans="1:12" ht="12" customHeight="1">
      <c r="A8" s="46" t="s">
        <v>88</v>
      </c>
      <c r="B8" s="47" t="s">
        <v>26</v>
      </c>
      <c r="C8" s="56" t="s">
        <v>27</v>
      </c>
      <c r="D8" s="38" t="s">
        <v>28</v>
      </c>
      <c r="E8" s="38" t="s">
        <v>39</v>
      </c>
      <c r="F8" s="39">
        <v>125</v>
      </c>
      <c r="G8" s="42">
        <f>F8*0.03</f>
        <v>3.75</v>
      </c>
      <c r="H8" s="43">
        <f>SUM(F8:G8)</f>
        <v>128.75</v>
      </c>
      <c r="I8" s="24"/>
      <c r="J8" s="24"/>
      <c r="K8" s="24"/>
      <c r="L8" s="24"/>
    </row>
    <row r="9" spans="1:12" ht="12" customHeight="1">
      <c r="A9" s="46"/>
      <c r="B9" s="47"/>
      <c r="C9" s="56"/>
      <c r="D9" s="38" t="s">
        <v>29</v>
      </c>
      <c r="E9" s="38" t="s">
        <v>40</v>
      </c>
      <c r="F9" s="39">
        <v>165</v>
      </c>
      <c r="G9" s="42">
        <f t="shared" ref="G9:G27" si="0">F9*0.03</f>
        <v>4.95</v>
      </c>
      <c r="H9" s="43">
        <f t="shared" ref="H9:H27" si="1">SUM(F9:G9)</f>
        <v>169.95</v>
      </c>
      <c r="I9" s="25"/>
      <c r="J9" s="24"/>
      <c r="K9" s="24"/>
      <c r="L9" s="24"/>
    </row>
    <row r="10" spans="1:12" ht="12" customHeight="1">
      <c r="A10" s="46"/>
      <c r="B10" s="47"/>
      <c r="C10" s="56"/>
      <c r="D10" s="38" t="s">
        <v>30</v>
      </c>
      <c r="E10" s="38" t="s">
        <v>41</v>
      </c>
      <c r="F10" s="39">
        <v>250</v>
      </c>
      <c r="G10" s="42">
        <f t="shared" si="0"/>
        <v>7.5</v>
      </c>
      <c r="H10" s="43">
        <f t="shared" si="1"/>
        <v>257.5</v>
      </c>
      <c r="I10" s="25"/>
      <c r="J10" s="24"/>
      <c r="K10" s="24"/>
      <c r="L10" s="24"/>
    </row>
    <row r="11" spans="1:12" ht="12" customHeight="1">
      <c r="A11" s="46"/>
      <c r="B11" s="47"/>
      <c r="C11" s="56"/>
      <c r="D11" s="38" t="s">
        <v>31</v>
      </c>
      <c r="E11" s="38" t="s">
        <v>42</v>
      </c>
      <c r="F11" s="39">
        <v>250</v>
      </c>
      <c r="G11" s="42">
        <f t="shared" si="0"/>
        <v>7.5</v>
      </c>
      <c r="H11" s="43">
        <f t="shared" si="1"/>
        <v>257.5</v>
      </c>
      <c r="I11" s="25"/>
      <c r="J11" s="24"/>
      <c r="K11" s="24"/>
      <c r="L11" s="24"/>
    </row>
    <row r="12" spans="1:12" ht="12" customHeight="1">
      <c r="A12" s="46"/>
      <c r="B12" s="47"/>
      <c r="C12" s="56"/>
      <c r="D12" s="38" t="s">
        <v>32</v>
      </c>
      <c r="E12" s="38" t="s">
        <v>43</v>
      </c>
      <c r="F12" s="39">
        <v>165</v>
      </c>
      <c r="G12" s="42">
        <f t="shared" si="0"/>
        <v>4.95</v>
      </c>
      <c r="H12" s="43">
        <f t="shared" si="1"/>
        <v>169.95</v>
      </c>
      <c r="I12" s="25"/>
      <c r="J12" s="24"/>
      <c r="K12" s="24"/>
      <c r="L12" s="24"/>
    </row>
    <row r="13" spans="1:12" ht="12" customHeight="1">
      <c r="A13" s="46"/>
      <c r="B13" s="47"/>
      <c r="C13" s="56"/>
      <c r="D13" s="38" t="s">
        <v>33</v>
      </c>
      <c r="E13" s="38" t="s">
        <v>47</v>
      </c>
      <c r="F13" s="39">
        <v>115</v>
      </c>
      <c r="G13" s="42">
        <f t="shared" si="0"/>
        <v>3.4499999999999997</v>
      </c>
      <c r="H13" s="43">
        <f t="shared" si="1"/>
        <v>118.45</v>
      </c>
      <c r="I13" s="25"/>
      <c r="J13" s="24"/>
      <c r="K13" s="24"/>
      <c r="L13" s="24"/>
    </row>
    <row r="14" spans="1:12" ht="12" customHeight="1">
      <c r="A14" s="25"/>
      <c r="B14" s="29"/>
      <c r="C14" s="56" t="s">
        <v>34</v>
      </c>
      <c r="D14" s="38" t="s">
        <v>28</v>
      </c>
      <c r="E14" s="38" t="s">
        <v>48</v>
      </c>
      <c r="F14" s="39">
        <v>300</v>
      </c>
      <c r="G14" s="42">
        <f t="shared" si="0"/>
        <v>9</v>
      </c>
      <c r="H14" s="43">
        <f t="shared" si="1"/>
        <v>309</v>
      </c>
      <c r="I14" s="25"/>
      <c r="J14" s="25"/>
      <c r="K14" s="25"/>
      <c r="L14" s="25"/>
    </row>
    <row r="15" spans="1:12" ht="12" customHeight="1">
      <c r="B15" s="29"/>
      <c r="C15" s="56"/>
      <c r="D15" s="38" t="s">
        <v>29</v>
      </c>
      <c r="E15" s="38" t="s">
        <v>49</v>
      </c>
      <c r="F15" s="39">
        <v>450</v>
      </c>
      <c r="G15" s="42">
        <f t="shared" si="0"/>
        <v>13.5</v>
      </c>
      <c r="H15" s="43">
        <f t="shared" si="1"/>
        <v>463.5</v>
      </c>
    </row>
    <row r="16" spans="1:12" ht="12" customHeight="1">
      <c r="B16" s="29"/>
      <c r="C16" s="56"/>
      <c r="D16" s="38" t="s">
        <v>30</v>
      </c>
      <c r="E16" s="38" t="s">
        <v>50</v>
      </c>
      <c r="F16" s="39">
        <v>650</v>
      </c>
      <c r="G16" s="42">
        <f t="shared" si="0"/>
        <v>19.5</v>
      </c>
      <c r="H16" s="43">
        <f t="shared" si="1"/>
        <v>669.5</v>
      </c>
    </row>
    <row r="17" spans="1:12" ht="12" customHeight="1">
      <c r="B17" s="29"/>
      <c r="C17" s="56"/>
      <c r="D17" s="38" t="s">
        <v>31</v>
      </c>
      <c r="E17" s="38" t="s">
        <v>51</v>
      </c>
      <c r="F17" s="39">
        <v>650</v>
      </c>
      <c r="G17" s="42">
        <f t="shared" si="0"/>
        <v>19.5</v>
      </c>
      <c r="H17" s="43">
        <f t="shared" si="1"/>
        <v>669.5</v>
      </c>
    </row>
    <row r="18" spans="1:12" ht="12" customHeight="1">
      <c r="B18" s="29"/>
      <c r="C18" s="56"/>
      <c r="D18" s="38" t="s">
        <v>32</v>
      </c>
      <c r="E18" s="38" t="s">
        <v>52</v>
      </c>
      <c r="F18" s="39">
        <v>450</v>
      </c>
      <c r="G18" s="42">
        <f t="shared" si="0"/>
        <v>13.5</v>
      </c>
      <c r="H18" s="43">
        <f t="shared" si="1"/>
        <v>463.5</v>
      </c>
    </row>
    <row r="19" spans="1:12" ht="12" customHeight="1">
      <c r="B19" s="29"/>
      <c r="C19" s="56"/>
      <c r="D19" s="38" t="s">
        <v>33</v>
      </c>
      <c r="E19" s="38" t="s">
        <v>53</v>
      </c>
      <c r="F19" s="39">
        <v>280</v>
      </c>
      <c r="G19" s="42">
        <f t="shared" si="0"/>
        <v>8.4</v>
      </c>
      <c r="H19" s="43">
        <f t="shared" si="1"/>
        <v>288.39999999999998</v>
      </c>
    </row>
    <row r="20" spans="1:12" ht="12" customHeight="1">
      <c r="B20" s="29"/>
      <c r="C20" s="57" t="s">
        <v>27</v>
      </c>
      <c r="D20" s="40" t="s">
        <v>35</v>
      </c>
      <c r="E20" s="40" t="s">
        <v>54</v>
      </c>
      <c r="F20" s="38">
        <v>70</v>
      </c>
      <c r="G20" s="42">
        <f t="shared" si="0"/>
        <v>2.1</v>
      </c>
      <c r="H20" s="43">
        <f t="shared" si="1"/>
        <v>72.099999999999994</v>
      </c>
    </row>
    <row r="21" spans="1:12" ht="12" customHeight="1">
      <c r="B21" s="29"/>
      <c r="C21" s="57"/>
      <c r="D21" s="40" t="s">
        <v>36</v>
      </c>
      <c r="E21" s="40" t="s">
        <v>55</v>
      </c>
      <c r="F21" s="38">
        <v>90</v>
      </c>
      <c r="G21" s="42">
        <f t="shared" si="0"/>
        <v>2.6999999999999997</v>
      </c>
      <c r="H21" s="43">
        <f t="shared" si="1"/>
        <v>92.7</v>
      </c>
    </row>
    <row r="22" spans="1:12" ht="12" customHeight="1">
      <c r="B22" s="29"/>
      <c r="C22" s="57"/>
      <c r="D22" s="40" t="s">
        <v>37</v>
      </c>
      <c r="E22" s="40" t="s">
        <v>56</v>
      </c>
      <c r="F22" s="38">
        <v>70</v>
      </c>
      <c r="G22" s="42">
        <f t="shared" si="0"/>
        <v>2.1</v>
      </c>
      <c r="H22" s="43">
        <f t="shared" si="1"/>
        <v>72.099999999999994</v>
      </c>
    </row>
    <row r="23" spans="1:12" ht="12" customHeight="1">
      <c r="B23" s="29"/>
      <c r="C23" s="57"/>
      <c r="D23" s="40" t="s">
        <v>38</v>
      </c>
      <c r="E23" s="40" t="s">
        <v>57</v>
      </c>
      <c r="F23" s="38">
        <v>55</v>
      </c>
      <c r="G23" s="42">
        <f t="shared" si="0"/>
        <v>1.65</v>
      </c>
      <c r="H23" s="43">
        <f t="shared" si="1"/>
        <v>56.65</v>
      </c>
    </row>
    <row r="24" spans="1:12" ht="12" customHeight="1">
      <c r="B24" s="29"/>
      <c r="C24" s="57" t="s">
        <v>34</v>
      </c>
      <c r="D24" s="40" t="s">
        <v>35</v>
      </c>
      <c r="E24" s="40" t="s">
        <v>58</v>
      </c>
      <c r="F24" s="38">
        <v>70</v>
      </c>
      <c r="G24" s="42">
        <f t="shared" si="0"/>
        <v>2.1</v>
      </c>
      <c r="H24" s="43">
        <f t="shared" si="1"/>
        <v>72.099999999999994</v>
      </c>
    </row>
    <row r="25" spans="1:12" ht="12" customHeight="1">
      <c r="B25" s="29"/>
      <c r="C25" s="57"/>
      <c r="D25" s="40" t="s">
        <v>36</v>
      </c>
      <c r="E25" s="40" t="s">
        <v>59</v>
      </c>
      <c r="F25" s="38">
        <v>90</v>
      </c>
      <c r="G25" s="42">
        <f t="shared" si="0"/>
        <v>2.6999999999999997</v>
      </c>
      <c r="H25" s="43">
        <f t="shared" si="1"/>
        <v>92.7</v>
      </c>
    </row>
    <row r="26" spans="1:12" ht="12" customHeight="1">
      <c r="B26" s="29"/>
      <c r="C26" s="57"/>
      <c r="D26" s="40" t="s">
        <v>37</v>
      </c>
      <c r="E26" s="40" t="s">
        <v>60</v>
      </c>
      <c r="F26" s="38">
        <v>70</v>
      </c>
      <c r="G26" s="42">
        <f t="shared" si="0"/>
        <v>2.1</v>
      </c>
      <c r="H26" s="43">
        <f t="shared" si="1"/>
        <v>72.099999999999994</v>
      </c>
    </row>
    <row r="27" spans="1:12" ht="12" customHeight="1">
      <c r="B27" s="29"/>
      <c r="C27" s="57"/>
      <c r="D27" s="40" t="s">
        <v>38</v>
      </c>
      <c r="E27" s="40" t="s">
        <v>61</v>
      </c>
      <c r="F27" s="38">
        <v>55</v>
      </c>
      <c r="G27" s="42">
        <f t="shared" si="0"/>
        <v>1.65</v>
      </c>
      <c r="H27" s="43">
        <f t="shared" si="1"/>
        <v>56.65</v>
      </c>
    </row>
    <row r="28" spans="1:12" ht="12" customHeight="1">
      <c r="A28" s="28"/>
      <c r="B28" s="44"/>
      <c r="C28" s="40"/>
      <c r="D28" s="40"/>
      <c r="E28" s="40"/>
      <c r="F28" s="38">
        <f>SUM(F8:F27)</f>
        <v>4420</v>
      </c>
      <c r="G28" s="42"/>
      <c r="H28" s="43"/>
      <c r="I28" s="28"/>
      <c r="J28" s="28"/>
      <c r="K28" s="28"/>
      <c r="L28" s="28"/>
    </row>
    <row r="29" spans="1:12" ht="12" customHeight="1">
      <c r="B29" s="58" t="s">
        <v>46</v>
      </c>
      <c r="C29" s="56" t="s">
        <v>27</v>
      </c>
      <c r="D29" s="41" t="s">
        <v>44</v>
      </c>
      <c r="E29" s="41" t="s">
        <v>62</v>
      </c>
      <c r="F29" s="41">
        <v>2300</v>
      </c>
      <c r="G29" s="42">
        <f t="shared" ref="G29:G32" si="2">F29*0.03</f>
        <v>69</v>
      </c>
      <c r="H29" s="43">
        <f t="shared" ref="H29:H32" si="3">SUM(F29:G29)</f>
        <v>2369</v>
      </c>
    </row>
    <row r="30" spans="1:12" ht="12" customHeight="1">
      <c r="B30" s="59"/>
      <c r="C30" s="56"/>
      <c r="D30" s="41" t="s">
        <v>45</v>
      </c>
      <c r="E30" s="41" t="s">
        <v>63</v>
      </c>
      <c r="F30" s="41">
        <v>700</v>
      </c>
      <c r="G30" s="42">
        <f t="shared" si="2"/>
        <v>21</v>
      </c>
      <c r="H30" s="43">
        <f t="shared" si="3"/>
        <v>721</v>
      </c>
    </row>
    <row r="31" spans="1:12" ht="12" customHeight="1">
      <c r="B31" s="59"/>
      <c r="C31" s="56" t="s">
        <v>34</v>
      </c>
      <c r="D31" s="41" t="s">
        <v>44</v>
      </c>
      <c r="E31" s="41" t="s">
        <v>64</v>
      </c>
      <c r="F31" s="41">
        <v>2300</v>
      </c>
      <c r="G31" s="42">
        <f t="shared" si="2"/>
        <v>69</v>
      </c>
      <c r="H31" s="43">
        <f t="shared" si="3"/>
        <v>2369</v>
      </c>
    </row>
    <row r="32" spans="1:12" ht="12" customHeight="1">
      <c r="B32" s="60"/>
      <c r="C32" s="56"/>
      <c r="D32" s="41" t="s">
        <v>45</v>
      </c>
      <c r="E32" s="41" t="s">
        <v>65</v>
      </c>
      <c r="F32" s="41">
        <v>700</v>
      </c>
      <c r="G32" s="42">
        <f t="shared" si="2"/>
        <v>21</v>
      </c>
      <c r="H32" s="43">
        <f t="shared" si="3"/>
        <v>721</v>
      </c>
    </row>
    <row r="33" spans="2:8" ht="12" customHeight="1">
      <c r="B33" s="29"/>
      <c r="C33" s="56" t="s">
        <v>27</v>
      </c>
      <c r="D33" s="38" t="s">
        <v>28</v>
      </c>
      <c r="E33" s="38" t="s">
        <v>66</v>
      </c>
      <c r="F33" s="39">
        <v>75</v>
      </c>
      <c r="G33" s="42">
        <f t="shared" ref="G33:G52" si="4">F33*0.03</f>
        <v>2.25</v>
      </c>
      <c r="H33" s="43">
        <f t="shared" ref="H33:H52" si="5">SUM(F33:G33)</f>
        <v>77.25</v>
      </c>
    </row>
    <row r="34" spans="2:8" ht="12" customHeight="1">
      <c r="B34" s="29"/>
      <c r="C34" s="56"/>
      <c r="D34" s="38" t="s">
        <v>29</v>
      </c>
      <c r="E34" s="38" t="s">
        <v>67</v>
      </c>
      <c r="F34" s="39">
        <v>470</v>
      </c>
      <c r="G34" s="42">
        <f t="shared" si="4"/>
        <v>14.1</v>
      </c>
      <c r="H34" s="43">
        <f t="shared" si="5"/>
        <v>484.1</v>
      </c>
    </row>
    <row r="35" spans="2:8" ht="12" customHeight="1">
      <c r="B35" s="29"/>
      <c r="C35" s="56"/>
      <c r="D35" s="38" t="s">
        <v>30</v>
      </c>
      <c r="E35" s="38" t="s">
        <v>68</v>
      </c>
      <c r="F35" s="39">
        <v>680</v>
      </c>
      <c r="G35" s="42">
        <f t="shared" si="4"/>
        <v>20.399999999999999</v>
      </c>
      <c r="H35" s="43">
        <f t="shared" si="5"/>
        <v>700.4</v>
      </c>
    </row>
    <row r="36" spans="2:8" ht="12" customHeight="1">
      <c r="B36" s="29"/>
      <c r="C36" s="56"/>
      <c r="D36" s="38" t="s">
        <v>31</v>
      </c>
      <c r="E36" s="38" t="s">
        <v>69</v>
      </c>
      <c r="F36" s="39">
        <v>880</v>
      </c>
      <c r="G36" s="42">
        <f t="shared" si="4"/>
        <v>26.4</v>
      </c>
      <c r="H36" s="43">
        <f t="shared" si="5"/>
        <v>906.4</v>
      </c>
    </row>
    <row r="37" spans="2:8" ht="12" customHeight="1">
      <c r="B37" s="29"/>
      <c r="C37" s="56"/>
      <c r="D37" s="38" t="s">
        <v>32</v>
      </c>
      <c r="E37" s="38" t="s">
        <v>70</v>
      </c>
      <c r="F37" s="39">
        <v>570</v>
      </c>
      <c r="G37" s="42">
        <f t="shared" si="4"/>
        <v>17.099999999999998</v>
      </c>
      <c r="H37" s="43">
        <f t="shared" si="5"/>
        <v>587.1</v>
      </c>
    </row>
    <row r="38" spans="2:8" ht="12" customHeight="1">
      <c r="B38" s="29"/>
      <c r="C38" s="56"/>
      <c r="D38" s="38" t="s">
        <v>33</v>
      </c>
      <c r="E38" s="38" t="s">
        <v>71</v>
      </c>
      <c r="F38" s="39">
        <v>400</v>
      </c>
      <c r="G38" s="42">
        <f t="shared" si="4"/>
        <v>12</v>
      </c>
      <c r="H38" s="43">
        <f t="shared" si="5"/>
        <v>412</v>
      </c>
    </row>
    <row r="39" spans="2:8" ht="12" customHeight="1">
      <c r="B39" s="29"/>
      <c r="C39" s="56" t="s">
        <v>34</v>
      </c>
      <c r="D39" s="38" t="s">
        <v>28</v>
      </c>
      <c r="E39" s="38" t="s">
        <v>72</v>
      </c>
      <c r="F39" s="39">
        <v>50</v>
      </c>
      <c r="G39" s="42">
        <f t="shared" si="4"/>
        <v>1.5</v>
      </c>
      <c r="H39" s="43">
        <f t="shared" si="5"/>
        <v>51.5</v>
      </c>
    </row>
    <row r="40" spans="2:8" ht="12" customHeight="1">
      <c r="B40" s="29"/>
      <c r="C40" s="56"/>
      <c r="D40" s="38" t="s">
        <v>29</v>
      </c>
      <c r="E40" s="38" t="s">
        <v>73</v>
      </c>
      <c r="F40" s="39">
        <v>430</v>
      </c>
      <c r="G40" s="42">
        <f t="shared" si="4"/>
        <v>12.9</v>
      </c>
      <c r="H40" s="43">
        <f t="shared" si="5"/>
        <v>442.9</v>
      </c>
    </row>
    <row r="41" spans="2:8" ht="12" customHeight="1">
      <c r="B41" s="29"/>
      <c r="C41" s="56"/>
      <c r="D41" s="38" t="s">
        <v>30</v>
      </c>
      <c r="E41" s="38" t="s">
        <v>74</v>
      </c>
      <c r="F41" s="39">
        <v>650</v>
      </c>
      <c r="G41" s="42">
        <f t="shared" si="4"/>
        <v>19.5</v>
      </c>
      <c r="H41" s="43">
        <f t="shared" si="5"/>
        <v>669.5</v>
      </c>
    </row>
    <row r="42" spans="2:8" ht="12" customHeight="1">
      <c r="B42" s="29"/>
      <c r="C42" s="56"/>
      <c r="D42" s="38" t="s">
        <v>31</v>
      </c>
      <c r="E42" s="38" t="s">
        <v>75</v>
      </c>
      <c r="F42" s="39">
        <v>800</v>
      </c>
      <c r="G42" s="42">
        <f t="shared" si="4"/>
        <v>24</v>
      </c>
      <c r="H42" s="43">
        <f t="shared" si="5"/>
        <v>824</v>
      </c>
    </row>
    <row r="43" spans="2:8" ht="12" customHeight="1">
      <c r="B43" s="29"/>
      <c r="C43" s="56"/>
      <c r="D43" s="38" t="s">
        <v>32</v>
      </c>
      <c r="E43" s="38" t="s">
        <v>76</v>
      </c>
      <c r="F43" s="39">
        <v>500</v>
      </c>
      <c r="G43" s="42">
        <f t="shared" si="4"/>
        <v>15</v>
      </c>
      <c r="H43" s="43">
        <f t="shared" si="5"/>
        <v>515</v>
      </c>
    </row>
    <row r="44" spans="2:8" ht="12" customHeight="1">
      <c r="B44" s="29"/>
      <c r="C44" s="56"/>
      <c r="D44" s="38" t="s">
        <v>33</v>
      </c>
      <c r="E44" s="38" t="s">
        <v>77</v>
      </c>
      <c r="F44" s="39">
        <v>350</v>
      </c>
      <c r="G44" s="42">
        <f t="shared" si="4"/>
        <v>10.5</v>
      </c>
      <c r="H44" s="43">
        <f t="shared" si="5"/>
        <v>360.5</v>
      </c>
    </row>
    <row r="45" spans="2:8" ht="12" customHeight="1">
      <c r="B45" s="29"/>
      <c r="C45" s="57" t="s">
        <v>27</v>
      </c>
      <c r="D45" s="40" t="s">
        <v>35</v>
      </c>
      <c r="E45" s="40" t="s">
        <v>78</v>
      </c>
      <c r="F45" s="38">
        <v>10</v>
      </c>
      <c r="G45" s="42">
        <f t="shared" si="4"/>
        <v>0.3</v>
      </c>
      <c r="H45" s="43">
        <f t="shared" si="5"/>
        <v>10.3</v>
      </c>
    </row>
    <row r="46" spans="2:8" ht="12" customHeight="1">
      <c r="B46" s="29"/>
      <c r="C46" s="57"/>
      <c r="D46" s="40" t="s">
        <v>36</v>
      </c>
      <c r="E46" s="40" t="s">
        <v>79</v>
      </c>
      <c r="F46" s="38">
        <v>15</v>
      </c>
      <c r="G46" s="42">
        <f t="shared" si="4"/>
        <v>0.44999999999999996</v>
      </c>
      <c r="H46" s="43">
        <f t="shared" si="5"/>
        <v>15.45</v>
      </c>
    </row>
    <row r="47" spans="2:8" ht="12" customHeight="1">
      <c r="B47" s="29"/>
      <c r="C47" s="57"/>
      <c r="D47" s="40" t="s">
        <v>37</v>
      </c>
      <c r="E47" s="40" t="s">
        <v>80</v>
      </c>
      <c r="F47" s="38">
        <v>10</v>
      </c>
      <c r="G47" s="42">
        <f t="shared" si="4"/>
        <v>0.3</v>
      </c>
      <c r="H47" s="43">
        <f t="shared" si="5"/>
        <v>10.3</v>
      </c>
    </row>
    <row r="48" spans="2:8" ht="12" customHeight="1">
      <c r="B48" s="29"/>
      <c r="C48" s="57"/>
      <c r="D48" s="40" t="s">
        <v>38</v>
      </c>
      <c r="E48" s="40" t="s">
        <v>81</v>
      </c>
      <c r="F48" s="38">
        <v>10</v>
      </c>
      <c r="G48" s="42">
        <f t="shared" si="4"/>
        <v>0.3</v>
      </c>
      <c r="H48" s="43">
        <f t="shared" si="5"/>
        <v>10.3</v>
      </c>
    </row>
    <row r="49" spans="2:8" ht="12" customHeight="1">
      <c r="B49" s="29"/>
      <c r="C49" s="57" t="s">
        <v>34</v>
      </c>
      <c r="D49" s="40" t="s">
        <v>35</v>
      </c>
      <c r="E49" s="40" t="s">
        <v>82</v>
      </c>
      <c r="F49" s="38">
        <v>10</v>
      </c>
      <c r="G49" s="42">
        <f t="shared" si="4"/>
        <v>0.3</v>
      </c>
      <c r="H49" s="43">
        <f t="shared" si="5"/>
        <v>10.3</v>
      </c>
    </row>
    <row r="50" spans="2:8" ht="12" customHeight="1">
      <c r="B50" s="29"/>
      <c r="C50" s="57"/>
      <c r="D50" s="40" t="s">
        <v>36</v>
      </c>
      <c r="E50" s="40" t="s">
        <v>83</v>
      </c>
      <c r="F50" s="38">
        <v>15</v>
      </c>
      <c r="G50" s="42">
        <f t="shared" si="4"/>
        <v>0.44999999999999996</v>
      </c>
      <c r="H50" s="43">
        <f t="shared" si="5"/>
        <v>15.45</v>
      </c>
    </row>
    <row r="51" spans="2:8" ht="12" customHeight="1">
      <c r="B51" s="29"/>
      <c r="C51" s="57"/>
      <c r="D51" s="40" t="s">
        <v>37</v>
      </c>
      <c r="E51" s="40" t="s">
        <v>84</v>
      </c>
      <c r="F51" s="38">
        <v>10</v>
      </c>
      <c r="G51" s="42">
        <f t="shared" si="4"/>
        <v>0.3</v>
      </c>
      <c r="H51" s="43">
        <f t="shared" si="5"/>
        <v>10.3</v>
      </c>
    </row>
    <row r="52" spans="2:8" ht="12" customHeight="1">
      <c r="B52" s="29"/>
      <c r="C52" s="57"/>
      <c r="D52" s="40" t="s">
        <v>38</v>
      </c>
      <c r="E52" s="40" t="s">
        <v>85</v>
      </c>
      <c r="F52" s="38">
        <v>10</v>
      </c>
      <c r="G52" s="42">
        <f t="shared" si="4"/>
        <v>0.3</v>
      </c>
      <c r="H52" s="43">
        <f t="shared" si="5"/>
        <v>10.3</v>
      </c>
    </row>
    <row r="53" spans="2:8">
      <c r="C53" s="34"/>
      <c r="D53" s="35"/>
      <c r="E53" s="36"/>
      <c r="F53" s="45">
        <f>SUM(F29:F52)</f>
        <v>11945</v>
      </c>
      <c r="G53" s="37"/>
      <c r="H53" s="37"/>
    </row>
  </sheetData>
  <mergeCells count="19">
    <mergeCell ref="B29:B32"/>
    <mergeCell ref="C33:C38"/>
    <mergeCell ref="C39:C44"/>
    <mergeCell ref="C45:C48"/>
    <mergeCell ref="C49:C52"/>
    <mergeCell ref="C14:C19"/>
    <mergeCell ref="C20:C23"/>
    <mergeCell ref="C24:C27"/>
    <mergeCell ref="C29:C30"/>
    <mergeCell ref="C31:C32"/>
    <mergeCell ref="A8:A13"/>
    <mergeCell ref="B8:B13"/>
    <mergeCell ref="A1:L1"/>
    <mergeCell ref="A2:L2"/>
    <mergeCell ref="E3:F3"/>
    <mergeCell ref="G3:L4"/>
    <mergeCell ref="C4:D4"/>
    <mergeCell ref="E4:F4"/>
    <mergeCell ref="C8:C13"/>
  </mergeCells>
  <phoneticPr fontId="4" type="noConversion"/>
  <pageMargins left="0" right="0" top="0" bottom="0" header="0.31496062992125984" footer="0.31496062992125984"/>
  <pageSetup paperSize="9" scale="90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2025-11-01T01:59:21Z</cp:lastPrinted>
  <dcterms:created xsi:type="dcterms:W3CDTF">2017-02-25T05:34:00Z</dcterms:created>
  <dcterms:modified xsi:type="dcterms:W3CDTF">2025-11-01T02:03:42Z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