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<sst xmlns="http://schemas.openxmlformats.org/spreadsheetml/2006/main" count="43" uniqueCount="37">
  <si>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</si>
  <si>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</si>
  <si>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</si>
  <si>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邬先生  13566327121  
宁波市奉化区莼湖街道滨海大道555号万洋工业区C25幢亿欣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</si>
  <si>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</si>
  <si>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SF1565111053302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</si>
  <si>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</si>
  <si>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</si>
  <si>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</si>
  <si>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</si>
  <si>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</si>
  <si>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</si>
  <si>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</si>
  <si>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</si>
  <si>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</si>
  <si>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</si>
  <si>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</si>
  <si>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</si>
  <si>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</si>
  <si>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</si>
  <si>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</si>
  <si>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</si>
  <si>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</si>
  <si>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</si>
  <si>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</si>
  <si>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</si>
  <si>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</si>
  <si>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</si>
  <si>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</si>
  <si>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</si>
  <si>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 35983</t>
  </si>
  <si>
    <t>INS-882彩盒</t>
  </si>
  <si>
    <t>INS-882</t>
  </si>
  <si>
    <t>Aimee</t>
  </si>
  <si>
    <t>Emma</t>
  </si>
  <si>
    <t>Berta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</si>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</sst>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39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4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2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2" borderId="7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8">
      <alignment vertical="center"/>
    </xf>
    <xf numFmtId="0" fontId="25" fillId="0" borderId="8">
      <alignment vertical="center"/>
    </xf>
    <xf numFmtId="0" fontId="26" fillId="0" borderId="9">
      <alignment vertical="center"/>
    </xf>
    <xf numFmtId="0" fontId="26" fillId="0" borderId="0">
      <alignment vertical="center"/>
    </xf>
    <xf numFmtId="0" fontId="27" fillId="3" borderId="10">
      <alignment vertical="center"/>
    </xf>
    <xf numFmtId="0" fontId="28" fillId="4" borderId="11">
      <alignment vertical="center"/>
    </xf>
    <xf numFmtId="0" fontId="29" fillId="4" borderId="10">
      <alignment vertical="center"/>
    </xf>
    <xf numFmtId="0" fontId="30" fillId="5" borderId="12">
      <alignment vertical="center"/>
    </xf>
    <xf numFmtId="0" fontId="31" fillId="0" borderId="13">
      <alignment vertical="center"/>
    </xf>
    <xf numFmtId="0" fontId="32" fillId="0" borderId="14">
      <alignment vertical="center"/>
    </xf>
    <xf numFmtId="0" fontId="33" fillId="6" borderId="0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7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6" fillId="32" borderId="0">
      <alignment vertical="center"/>
    </xf>
    <xf numFmtId="0" fontId="38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49" applyFont="1" applyFill="1" applyBorder="1" applyAlignment="1">
      <alignment horizontal="center" vertical="center" wrapText="1"/>
    </xf>
    <xf numFmtId="179" fontId="9" fillId="0" borderId="3" xfId="49" applyNumberFormat="1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 wrapText="1"/>
    </xf>
    <xf numFmtId="176" fontId="9" fillId="0" borderId="4" xfId="49" applyNumberFormat="1" applyFont="1" applyFill="1" applyBorder="1" applyAlignment="1">
      <alignment horizontal="center" vertical="center" wrapText="1"/>
    </xf>
    <xf numFmtId="15" fontId="9" fillId="0" borderId="3" xfId="49" applyNumberFormat="1" applyFont="1" applyFill="1" applyBorder="1" applyAlignment="1">
      <alignment horizontal="center" vertical="center" wrapText="1"/>
    </xf>
    <xf numFmtId="49" fontId="9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176" fontId="11" fillId="0" borderId="3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77" fontId="14" fillId="0" borderId="0" xfId="0" applyNumberFormat="1" applyFont="1" applyFill="1" applyAlignment="1">
      <alignment horizontal="center" vertical="center" wrapText="1"/>
    </xf>
    <xf numFmtId="177" fontId="9" fillId="0" borderId="3" xfId="49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7" fontId="12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2</xdr:col>
      <xdr:colOff>720090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11</xdr:row>
      <xdr:rowOff>257175</xdr:rowOff>
    </xdr:from>
    <xdr:to>
      <xdr:col>10</xdr:col>
      <xdr:colOff>353060</xdr:colOff>
      <xdr:row>30</xdr:row>
      <xdr:rowOff>228600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5927725"/>
          <a:ext cx="8420100" cy="6305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409575</xdr:colOff>
      <xdr:row>12</xdr:row>
      <xdr:rowOff>38100</xdr:rowOff>
    </xdr:from>
    <xdr:to>
      <xdr:col>17</xdr:col>
      <xdr:colOff>9525</xdr:colOff>
      <xdr:row>31</xdr:row>
      <xdr:rowOff>238125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77250" y="6042025"/>
          <a:ext cx="8143875" cy="653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31</xdr:row>
      <xdr:rowOff>238125</xdr:rowOff>
    </xdr:from>
    <xdr:to>
      <xdr:col>10</xdr:col>
      <xdr:colOff>210185</xdr:colOff>
      <xdr:row>49</xdr:row>
      <xdr:rowOff>304800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12576175"/>
          <a:ext cx="8277225" cy="6067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N9" sqref="N9"/>
    </sheetView>
  </sheetViews>
  <sheetFormatPr defaultColWidth="18" defaultRowHeight="26.25"/>
  <cols>
    <col min="1" max="1" width="11.25" style="1" customWidth="1"/>
    <col min="2" max="2" width="16" style="1" customWidth="1"/>
    <col min="3" max="3" width="10" style="1" customWidth="1"/>
    <col min="4" max="4" width="6.75" style="1" customWidth="1"/>
    <col min="5" max="5" width="13.625" style="1" customWidth="1"/>
    <col min="6" max="6" width="10.875" style="1" customWidth="1"/>
    <col min="7" max="7" width="9.375" style="3" customWidth="1"/>
    <col min="8" max="8" width="10.25" style="1" customWidth="1"/>
    <col min="9" max="9" width="8.875" style="4" customWidth="1"/>
    <col min="10" max="10" width="8.875" style="5" customWidth="1"/>
    <col min="11" max="11" width="11.5" style="5" customWidth="1"/>
    <col min="12" max="12" width="10.625" style="1" customWidth="1"/>
    <col min="13" max="16384" width="18" style="1"/>
  </cols>
  <sheetData>
    <row r="1" s="1" customFormat="1" ht="40" customHeight="1" spans="1:12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</row>
    <row r="2" s="1" customFormat="1" ht="25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30" customHeight="1" spans="4:12">
      <c r="D3" s="10" t="s">
        <v>2</v>
      </c>
      <c r="E3" s="11">
        <v>45964</v>
      </c>
      <c r="F3" s="11"/>
      <c r="G3" s="12"/>
      <c r="H3" s="13"/>
      <c r="I3" s="33" t="s">
        <v>3</v>
      </c>
      <c r="J3" s="33"/>
      <c r="K3" s="33"/>
      <c r="L3" s="33"/>
    </row>
    <row r="4" s="1" customFormat="1" ht="48" customHeight="1" spans="4:12">
      <c r="D4" s="10" t="s">
        <v>4</v>
      </c>
      <c r="E4" s="14" t="s">
        <v>5</v>
      </c>
      <c r="F4" s="15"/>
      <c r="G4" s="16"/>
      <c r="H4" s="17"/>
      <c r="I4" s="33"/>
      <c r="J4" s="33"/>
      <c r="K4" s="33"/>
      <c r="L4" s="33"/>
    </row>
    <row r="5" s="2" customFormat="1" ht="38.25" spans="1:13">
      <c r="A5" s="18" t="s">
        <v>6</v>
      </c>
      <c r="B5" s="19" t="s">
        <v>7</v>
      </c>
      <c r="C5" s="19" t="s">
        <v>8</v>
      </c>
      <c r="D5" s="20" t="s">
        <v>9</v>
      </c>
      <c r="E5" s="20" t="s">
        <v>10</v>
      </c>
      <c r="F5" s="21" t="s">
        <v>11</v>
      </c>
      <c r="G5" s="21" t="s">
        <v>12</v>
      </c>
      <c r="H5" s="22" t="s">
        <v>13</v>
      </c>
      <c r="I5" s="24" t="s">
        <v>14</v>
      </c>
      <c r="J5" s="34" t="s">
        <v>15</v>
      </c>
      <c r="K5" s="34" t="s">
        <v>16</v>
      </c>
      <c r="L5" s="19" t="s">
        <v>17</v>
      </c>
      <c r="M5" s="35"/>
    </row>
    <row r="6" s="2" customFormat="1" ht="32.25" customHeight="1" spans="1:13">
      <c r="A6" s="18" t="s">
        <v>18</v>
      </c>
      <c r="B6" s="19" t="s">
        <v>19</v>
      </c>
      <c r="C6" s="23" t="s">
        <v>20</v>
      </c>
      <c r="D6" s="24" t="s">
        <v>21</v>
      </c>
      <c r="E6" s="24" t="s">
        <v>22</v>
      </c>
      <c r="F6" s="21" t="s">
        <v>23</v>
      </c>
      <c r="G6" s="21" t="s">
        <v>24</v>
      </c>
      <c r="H6" s="25" t="s">
        <v>25</v>
      </c>
      <c r="I6" s="24" t="s">
        <v>26</v>
      </c>
      <c r="J6" s="34" t="s">
        <v>27</v>
      </c>
      <c r="K6" s="34" t="s">
        <v>28</v>
      </c>
      <c r="L6" s="19" t="s">
        <v>29</v>
      </c>
      <c r="M6" s="36"/>
    </row>
    <row r="7" s="1" customFormat="1" ht="60" customHeight="1" spans="1:12">
      <c r="A7" s="26" t="s">
        <v>30</v>
      </c>
      <c r="B7" s="27" t="s">
        <v>31</v>
      </c>
      <c r="C7" s="28" t="s">
        <v>32</v>
      </c>
      <c r="D7" s="27"/>
      <c r="E7" s="27" t="s">
        <v>33</v>
      </c>
      <c r="F7" s="26">
        <v>1095</v>
      </c>
      <c r="G7" s="29">
        <v>25</v>
      </c>
      <c r="H7" s="26">
        <f t="shared" ref="H7:H9" si="0">F7+G7</f>
        <v>1120</v>
      </c>
      <c r="I7" s="37"/>
      <c r="J7" s="38">
        <f t="shared" ref="J7:J9" si="1">0.0611*H7</f>
        <v>68.432</v>
      </c>
      <c r="K7" s="39">
        <f t="shared" ref="K7:K9" si="2">J7+0.5</f>
        <v>68.932</v>
      </c>
      <c r="L7" s="40"/>
    </row>
    <row r="8" s="1" customFormat="1" ht="60" customHeight="1" spans="1:12">
      <c r="A8" s="26" t="s">
        <v>30</v>
      </c>
      <c r="B8" s="27" t="s">
        <v>31</v>
      </c>
      <c r="C8" s="28" t="s">
        <v>32</v>
      </c>
      <c r="D8" s="27"/>
      <c r="E8" s="27" t="s">
        <v>34</v>
      </c>
      <c r="F8" s="26">
        <v>1095</v>
      </c>
      <c r="G8" s="29">
        <v>25</v>
      </c>
      <c r="H8" s="26">
        <f t="shared" si="0"/>
        <v>1120</v>
      </c>
      <c r="I8" s="37"/>
      <c r="J8" s="38">
        <f t="shared" si="1"/>
        <v>68.432</v>
      </c>
      <c r="K8" s="39">
        <f t="shared" si="2"/>
        <v>68.932</v>
      </c>
      <c r="L8" s="40"/>
    </row>
    <row r="9" s="1" customFormat="1" ht="60" customHeight="1" spans="1:12">
      <c r="A9" s="26" t="s">
        <v>30</v>
      </c>
      <c r="B9" s="27" t="s">
        <v>31</v>
      </c>
      <c r="C9" s="28" t="s">
        <v>32</v>
      </c>
      <c r="D9" s="27"/>
      <c r="E9" s="27" t="s">
        <v>35</v>
      </c>
      <c r="F9" s="26">
        <v>1095</v>
      </c>
      <c r="G9" s="29">
        <v>25</v>
      </c>
      <c r="H9" s="26">
        <f t="shared" si="0"/>
        <v>1120</v>
      </c>
      <c r="I9" s="37"/>
      <c r="J9" s="38">
        <f t="shared" si="1"/>
        <v>68.432</v>
      </c>
      <c r="K9" s="39">
        <f t="shared" si="2"/>
        <v>68.932</v>
      </c>
      <c r="L9" s="40"/>
    </row>
    <row r="10" s="1" customFormat="1" spans="1:12">
      <c r="A10" s="30" t="s">
        <v>36</v>
      </c>
      <c r="B10" s="31"/>
      <c r="C10" s="31"/>
      <c r="D10" s="31"/>
      <c r="E10" s="32"/>
      <c r="F10" s="26">
        <f t="shared" ref="F10:H10" si="3">SUM(F7:F9)</f>
        <v>3285</v>
      </c>
      <c r="G10" s="29">
        <f t="shared" si="3"/>
        <v>75</v>
      </c>
      <c r="H10" s="26">
        <f t="shared" si="3"/>
        <v>3360</v>
      </c>
      <c r="I10" s="41"/>
      <c r="J10" s="38">
        <f>SUM(J7:J9)</f>
        <v>205.296</v>
      </c>
      <c r="K10" s="38">
        <f>SUM(K7:K9)</f>
        <v>206.796</v>
      </c>
      <c r="L10" s="42"/>
    </row>
  </sheetData>
  <mergeCells count="7">
    <mergeCell ref="A1:L1"/>
    <mergeCell ref="A2:L2"/>
    <mergeCell ref="E3:F3"/>
    <mergeCell ref="E4:F4"/>
    <mergeCell ref="A10:E10"/>
    <mergeCell ref="M5:M6"/>
    <mergeCell ref="I3:L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WPS_1640734507</cp:lastModifiedBy>
  <dcterms:created xsi:type="dcterms:W3CDTF">2023-05-12T11:15:00Z</dcterms:created>
  <dcterms:modified xsi:type="dcterms:W3CDTF">2025-11-11T07:51:23Z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92E2331CAAE44ACEB88B19460BEE0C02_12</vt:lpwstr>
  </property>
</Properties>
</file>