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<sst xmlns="http://schemas.openxmlformats.org/spreadsheetml/2006/main" count="56" uniqueCount="39">
  <si>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</si>
  <si>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</si>
  <si>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</si>
  <si>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盐城大丰张謇路2号 智能  许玮 15950322161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</si>
  <si>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</si>
  <si>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SF0250119429188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</si>
  <si>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</si>
  <si>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</si>
  <si>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</si>
  <si>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</si>
  <si>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</si>
  <si>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</si>
  <si>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</si>
  <si>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</si>
  <si>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</si>
  <si>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</si>
  <si>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</si>
  <si>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</si>
  <si>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</si>
  <si>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</si>
  <si>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</si>
  <si>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</si>
  <si>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</si>
  <si>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</si>
  <si>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</si>
  <si>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</si>
  <si>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</si>
  <si>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r>
      <rPr>
        <sz val="10"/>
        <rFont val="宋体"/>
        <charset val="134"/>
      </rPr>
      <t>净重（公斤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</si>
  <si>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毛重（公斤</t>
    </r>
    <r>
      <rPr>
        <sz val="10"/>
        <rFont val="Arial"/>
        <charset val="134"/>
      </rPr>
      <t>)</t>
    </r>
  </si>
  <si>
    <t>备注</t>
  </si>
  <si>
    <t>PO 36035 36053 36062
 HM25-07074</t>
  </si>
  <si>
    <t>INS-780彩卡</t>
  </si>
  <si>
    <t>INS-780</t>
  </si>
  <si>
    <t>蓝色</t>
  </si>
  <si>
    <t>TWIN</t>
  </si>
  <si>
    <t>FULL / QUEEN</t>
  </si>
  <si>
    <t>KING</t>
  </si>
  <si>
    <t>粉色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</si>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</sst>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6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宋体"/>
      <charset val="134"/>
    </font>
    <font>
      <sz val="12"/>
      <color rgb="FFFF0000"/>
      <name val="Arial"/>
      <charset val="0"/>
    </font>
    <font>
      <sz val="11"/>
      <name val="宋体"/>
      <charset val="134"/>
    </font>
    <font>
      <sz val="11"/>
      <color rgb="FFFF0000"/>
      <name val="Calibri"/>
      <charset val="134"/>
    </font>
    <font>
      <b/>
      <sz val="18"/>
      <color rgb="FFFF0000"/>
      <name val="宋体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rgb="FF000000"/>
      <name val="宋体"/>
      <charset val="134"/>
    </font>
    <font>
      <sz val="10"/>
      <name val="Calibri"/>
      <charset val="134"/>
    </font>
    <font>
      <sz val="20"/>
      <color rgb="FFFF0000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2" borderId="8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9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1" fillId="0" borderId="0">
      <alignment vertical="center"/>
    </xf>
    <xf numFmtId="0" fontId="32" fillId="3" borderId="11">
      <alignment vertical="center"/>
    </xf>
    <xf numFmtId="0" fontId="33" fillId="4" borderId="12">
      <alignment vertical="center"/>
    </xf>
    <xf numFmtId="0" fontId="34" fillId="4" borderId="11">
      <alignment vertical="center"/>
    </xf>
    <xf numFmtId="0" fontId="35" fillId="5" borderId="13">
      <alignment vertical="center"/>
    </xf>
    <xf numFmtId="0" fontId="36" fillId="0" borderId="14">
      <alignment vertical="center"/>
    </xf>
    <xf numFmtId="0" fontId="37" fillId="0" borderId="15">
      <alignment vertical="center"/>
    </xf>
    <xf numFmtId="0" fontId="38" fillId="6" borderId="0">
      <alignment vertical="center"/>
    </xf>
    <xf numFmtId="0" fontId="39" fillId="7" borderId="0">
      <alignment vertical="center"/>
    </xf>
    <xf numFmtId="0" fontId="40" fillId="8" borderId="0">
      <alignment vertical="center"/>
    </xf>
    <xf numFmtId="0" fontId="41" fillId="9" borderId="0">
      <alignment vertical="center"/>
    </xf>
    <xf numFmtId="0" fontId="42" fillId="10" borderId="0">
      <alignment vertical="center"/>
    </xf>
    <xf numFmtId="0" fontId="42" fillId="11" borderId="0">
      <alignment vertical="center"/>
    </xf>
    <xf numFmtId="0" fontId="41" fillId="12" borderId="0">
      <alignment vertical="center"/>
    </xf>
    <xf numFmtId="0" fontId="41" fillId="13" borderId="0">
      <alignment vertical="center"/>
    </xf>
    <xf numFmtId="0" fontId="42" fillId="14" borderId="0">
      <alignment vertical="center"/>
    </xf>
    <xf numFmtId="0" fontId="42" fillId="15" borderId="0">
      <alignment vertical="center"/>
    </xf>
    <xf numFmtId="0" fontId="41" fillId="16" borderId="0">
      <alignment vertical="center"/>
    </xf>
    <xf numFmtId="0" fontId="41" fillId="17" borderId="0">
      <alignment vertical="center"/>
    </xf>
    <xf numFmtId="0" fontId="42" fillId="18" borderId="0">
      <alignment vertical="center"/>
    </xf>
    <xf numFmtId="0" fontId="42" fillId="19" borderId="0">
      <alignment vertical="center"/>
    </xf>
    <xf numFmtId="0" fontId="41" fillId="20" borderId="0">
      <alignment vertical="center"/>
    </xf>
    <xf numFmtId="0" fontId="41" fillId="21" borderId="0">
      <alignment vertical="center"/>
    </xf>
    <xf numFmtId="0" fontId="42" fillId="22" borderId="0">
      <alignment vertical="center"/>
    </xf>
    <xf numFmtId="0" fontId="42" fillId="23" borderId="0">
      <alignment vertical="center"/>
    </xf>
    <xf numFmtId="0" fontId="41" fillId="24" borderId="0">
      <alignment vertical="center"/>
    </xf>
    <xf numFmtId="0" fontId="41" fillId="25" borderId="0">
      <alignment vertical="center"/>
    </xf>
    <xf numFmtId="0" fontId="42" fillId="26" borderId="0">
      <alignment vertical="center"/>
    </xf>
    <xf numFmtId="0" fontId="42" fillId="27" borderId="0">
      <alignment vertical="center"/>
    </xf>
    <xf numFmtId="0" fontId="41" fillId="28" borderId="0">
      <alignment vertical="center"/>
    </xf>
    <xf numFmtId="0" fontId="41" fillId="29" borderId="0">
      <alignment vertical="center"/>
    </xf>
    <xf numFmtId="0" fontId="42" fillId="30" borderId="0">
      <alignment vertical="center"/>
    </xf>
    <xf numFmtId="0" fontId="42" fillId="31" borderId="0">
      <alignment vertical="center"/>
    </xf>
    <xf numFmtId="0" fontId="41" fillId="32" borderId="0">
      <alignment vertical="center"/>
    </xf>
    <xf numFmtId="0" fontId="43" fillId="0" borderId="0">
      <alignment vertical="center"/>
    </xf>
    <xf numFmtId="0" fontId="44" fillId="0" borderId="0">
      <alignment vertical="center"/>
    </xf>
  </cellStyleXfs>
  <cellXfs count="5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79" fontId="9" fillId="0" borderId="3" xfId="49" applyNumberFormat="1" applyFont="1" applyFill="1" applyBorder="1" applyAlignment="1">
      <alignment horizontal="center" vertical="center" wrapText="1"/>
    </xf>
    <xf numFmtId="176" fontId="9" fillId="0" borderId="3" xfId="49" applyNumberFormat="1" applyFont="1" applyFill="1" applyBorder="1" applyAlignment="1">
      <alignment horizontal="center" vertical="center" wrapText="1"/>
    </xf>
    <xf numFmtId="176" fontId="9" fillId="0" borderId="4" xfId="49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0" fontId="13" fillId="0" borderId="3" xfId="50" applyFont="1" applyFill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77" fontId="17" fillId="0" borderId="0" xfId="0" applyNumberFormat="1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0" fontId="21" fillId="0" borderId="3" xfId="0" applyNumberFormat="1" applyFont="1" applyBorder="1" applyAlignment="1">
      <alignment horizontal="center" vertical="center"/>
    </xf>
    <xf numFmtId="0" fontId="21" fillId="0" borderId="7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177" fontId="15" fillId="0" borderId="3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182245</xdr:colOff>
      <xdr:row>0</xdr:row>
      <xdr:rowOff>174625</xdr:rowOff>
    </xdr:from>
    <xdr:to>
      <xdr:col>2</xdr:col>
      <xdr:colOff>82550</xdr:colOff>
      <xdr:row>2</xdr:row>
      <xdr:rowOff>99695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245" y="174625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12</xdr:row>
      <xdr:rowOff>238760</xdr:rowOff>
    </xdr:from>
    <xdr:to>
      <xdr:col>10</xdr:col>
      <xdr:colOff>90805</xdr:colOff>
      <xdr:row>28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5414010"/>
          <a:ext cx="9611360" cy="51619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M10" sqref="M10"/>
    </sheetView>
  </sheetViews>
  <sheetFormatPr defaultColWidth="18" defaultRowHeight="26.25"/>
  <cols>
    <col min="1" max="1" width="21.5" style="1" customWidth="1"/>
    <col min="2" max="2" width="16.5" style="1" customWidth="1"/>
    <col min="3" max="3" width="13.25" style="1" customWidth="1"/>
    <col min="4" max="4" width="9.75" style="1" customWidth="1"/>
    <col min="5" max="5" width="16.875" style="1" customWidth="1"/>
    <col min="6" max="6" width="9.325" style="1" customWidth="1"/>
    <col min="7" max="7" width="7.25" style="3" customWidth="1"/>
    <col min="8" max="8" width="9" style="1" customWidth="1"/>
    <col min="9" max="9" width="11.5" style="4" customWidth="1"/>
    <col min="10" max="11" width="10" style="5" customWidth="1"/>
    <col min="12" max="12" width="23.125" style="1" customWidth="1"/>
    <col min="13" max="16384" width="18" style="1"/>
  </cols>
  <sheetData>
    <row r="1" s="1" customFormat="1" ht="40" customHeight="1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4:12">
      <c r="D3" s="10" t="s">
        <v>2</v>
      </c>
      <c r="E3" s="11">
        <v>45964</v>
      </c>
      <c r="F3" s="11"/>
      <c r="G3" s="12"/>
      <c r="H3" s="13"/>
      <c r="I3" s="13"/>
      <c r="J3" s="42" t="s">
        <v>3</v>
      </c>
      <c r="K3" s="42"/>
      <c r="L3" s="42"/>
    </row>
    <row r="4" s="1" customFormat="1" ht="48" customHeight="1" spans="4:12">
      <c r="D4" s="10" t="s">
        <v>4</v>
      </c>
      <c r="E4" s="14" t="s">
        <v>5</v>
      </c>
      <c r="F4" s="15"/>
      <c r="G4" s="16"/>
      <c r="H4" s="17"/>
      <c r="I4" s="43"/>
      <c r="J4" s="42"/>
      <c r="K4" s="42"/>
      <c r="L4" s="42"/>
    </row>
    <row r="5" s="2" customFormat="1" ht="25.5" spans="1:12">
      <c r="A5" s="18" t="s">
        <v>6</v>
      </c>
      <c r="B5" s="19" t="s">
        <v>7</v>
      </c>
      <c r="C5" s="19" t="s">
        <v>8</v>
      </c>
      <c r="D5" s="20" t="s">
        <v>9</v>
      </c>
      <c r="E5" s="20" t="s">
        <v>10</v>
      </c>
      <c r="F5" s="21" t="s">
        <v>11</v>
      </c>
      <c r="G5" s="21" t="s">
        <v>12</v>
      </c>
      <c r="H5" s="22" t="s">
        <v>13</v>
      </c>
      <c r="I5" s="44" t="s">
        <v>14</v>
      </c>
      <c r="J5" s="45" t="s">
        <v>15</v>
      </c>
      <c r="K5" s="45" t="s">
        <v>16</v>
      </c>
      <c r="L5" s="19" t="s">
        <v>17</v>
      </c>
    </row>
    <row r="6" s="2" customFormat="1" ht="32.25" customHeight="1" spans="1:12">
      <c r="A6" s="23" t="s">
        <v>18</v>
      </c>
      <c r="B6" s="24" t="s">
        <v>19</v>
      </c>
      <c r="C6" s="25" t="s">
        <v>20</v>
      </c>
      <c r="D6" s="26" t="s">
        <v>21</v>
      </c>
      <c r="E6" s="26" t="s">
        <v>22</v>
      </c>
      <c r="F6" s="27" t="s">
        <v>23</v>
      </c>
      <c r="G6" s="27" t="s">
        <v>24</v>
      </c>
      <c r="H6" s="27" t="s">
        <v>25</v>
      </c>
      <c r="I6" s="26" t="s">
        <v>26</v>
      </c>
      <c r="J6" s="46" t="s">
        <v>27</v>
      </c>
      <c r="K6" s="46" t="s">
        <v>28</v>
      </c>
      <c r="L6" s="24" t="s">
        <v>29</v>
      </c>
    </row>
    <row r="7" s="1" customFormat="1" ht="36" customHeight="1" spans="1:12">
      <c r="A7" s="28" t="s">
        <v>30</v>
      </c>
      <c r="B7" s="29" t="s">
        <v>31</v>
      </c>
      <c r="C7" s="30" t="s">
        <v>32</v>
      </c>
      <c r="D7" s="29" t="s">
        <v>33</v>
      </c>
      <c r="E7" s="31" t="s">
        <v>34</v>
      </c>
      <c r="F7" s="32">
        <v>262</v>
      </c>
      <c r="G7" s="33">
        <v>30</v>
      </c>
      <c r="H7" s="32">
        <f t="shared" ref="H7:H11" si="0">F7+G7</f>
        <v>292</v>
      </c>
      <c r="I7" s="47"/>
      <c r="J7" s="48">
        <f t="shared" ref="J7:J11" si="1">0.058*H7</f>
        <v>16.936</v>
      </c>
      <c r="K7" s="48">
        <f t="shared" ref="K7:K11" si="2">J7+0.5</f>
        <v>17.436</v>
      </c>
      <c r="L7" s="49"/>
    </row>
    <row r="8" s="1" customFormat="1" ht="36" customHeight="1" spans="1:12">
      <c r="A8" s="28" t="s">
        <v>30</v>
      </c>
      <c r="B8" s="29" t="s">
        <v>31</v>
      </c>
      <c r="C8" s="30" t="s">
        <v>32</v>
      </c>
      <c r="D8" s="29" t="s">
        <v>33</v>
      </c>
      <c r="E8" s="34" t="s">
        <v>35</v>
      </c>
      <c r="F8" s="32">
        <v>250</v>
      </c>
      <c r="G8" s="33">
        <v>30</v>
      </c>
      <c r="H8" s="32">
        <f t="shared" si="0"/>
        <v>280</v>
      </c>
      <c r="I8" s="47"/>
      <c r="J8" s="48">
        <f t="shared" si="1"/>
        <v>16.24</v>
      </c>
      <c r="K8" s="48">
        <f t="shared" si="2"/>
        <v>16.74</v>
      </c>
      <c r="L8" s="49"/>
    </row>
    <row r="9" s="1" customFormat="1" ht="36" customHeight="1" spans="1:12">
      <c r="A9" s="28" t="s">
        <v>30</v>
      </c>
      <c r="B9" s="29" t="s">
        <v>31</v>
      </c>
      <c r="C9" s="30" t="s">
        <v>32</v>
      </c>
      <c r="D9" s="29" t="s">
        <v>33</v>
      </c>
      <c r="E9" s="31" t="s">
        <v>36</v>
      </c>
      <c r="F9" s="32">
        <v>250</v>
      </c>
      <c r="G9" s="33">
        <v>30</v>
      </c>
      <c r="H9" s="32">
        <f t="shared" si="0"/>
        <v>280</v>
      </c>
      <c r="I9" s="50"/>
      <c r="J9" s="48">
        <f t="shared" si="1"/>
        <v>16.24</v>
      </c>
      <c r="K9" s="48">
        <f t="shared" si="2"/>
        <v>16.74</v>
      </c>
      <c r="L9" s="49"/>
    </row>
    <row r="10" s="1" customFormat="1" ht="36" customHeight="1" spans="1:12">
      <c r="A10" s="28" t="s">
        <v>30</v>
      </c>
      <c r="B10" s="29" t="s">
        <v>31</v>
      </c>
      <c r="C10" s="30" t="s">
        <v>32</v>
      </c>
      <c r="D10" s="29" t="s">
        <v>37</v>
      </c>
      <c r="E10" s="31" t="s">
        <v>34</v>
      </c>
      <c r="F10" s="32">
        <v>250</v>
      </c>
      <c r="G10" s="33">
        <v>30</v>
      </c>
      <c r="H10" s="32">
        <f t="shared" si="0"/>
        <v>280</v>
      </c>
      <c r="I10" s="50"/>
      <c r="J10" s="48">
        <f t="shared" si="1"/>
        <v>16.24</v>
      </c>
      <c r="K10" s="48">
        <f t="shared" si="2"/>
        <v>16.74</v>
      </c>
      <c r="L10" s="49"/>
    </row>
    <row r="11" s="1" customFormat="1" ht="36" customHeight="1" spans="1:12">
      <c r="A11" s="28" t="s">
        <v>30</v>
      </c>
      <c r="B11" s="29" t="s">
        <v>31</v>
      </c>
      <c r="C11" s="30" t="s">
        <v>32</v>
      </c>
      <c r="D11" s="29" t="s">
        <v>37</v>
      </c>
      <c r="E11" s="34" t="s">
        <v>35</v>
      </c>
      <c r="F11" s="32">
        <v>250</v>
      </c>
      <c r="G11" s="33">
        <v>30</v>
      </c>
      <c r="H11" s="32">
        <f t="shared" si="0"/>
        <v>280</v>
      </c>
      <c r="I11" s="51"/>
      <c r="J11" s="48">
        <f t="shared" si="1"/>
        <v>16.24</v>
      </c>
      <c r="K11" s="48">
        <f t="shared" si="2"/>
        <v>16.74</v>
      </c>
      <c r="L11" s="49"/>
    </row>
    <row r="12" s="1" customFormat="1" spans="1:12">
      <c r="A12" s="35" t="s">
        <v>38</v>
      </c>
      <c r="B12" s="36"/>
      <c r="C12" s="36"/>
      <c r="D12" s="36"/>
      <c r="E12" s="37"/>
      <c r="F12" s="38">
        <f t="shared" ref="F12:H12" si="3">SUM(F7:F11)</f>
        <v>1262</v>
      </c>
      <c r="G12" s="39">
        <f t="shared" si="3"/>
        <v>150</v>
      </c>
      <c r="H12" s="38">
        <f t="shared" si="3"/>
        <v>1412</v>
      </c>
      <c r="I12" s="52"/>
      <c r="J12" s="53">
        <f>SUM(J7:J11)</f>
        <v>81.896</v>
      </c>
      <c r="K12" s="53">
        <f>SUM(K7:K11)</f>
        <v>84.396</v>
      </c>
      <c r="L12" s="54"/>
    </row>
    <row r="13" s="1" customFormat="1" spans="1:11">
      <c r="A13" s="40"/>
      <c r="B13" s="40"/>
      <c r="C13" s="40"/>
      <c r="D13" s="40"/>
      <c r="E13" s="40"/>
      <c r="G13" s="3"/>
      <c r="I13" s="4"/>
      <c r="J13" s="5"/>
      <c r="K13" s="5"/>
    </row>
    <row r="14" s="1" customFormat="1" ht="22.5" spans="1:1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="1" customFormat="1" spans="1:11">
      <c r="A15" s="40"/>
      <c r="B15" s="40"/>
      <c r="C15" s="40"/>
      <c r="D15" s="40"/>
      <c r="E15" s="40"/>
      <c r="G15" s="3"/>
      <c r="I15" s="4"/>
      <c r="J15" s="5"/>
      <c r="K15" s="5"/>
    </row>
    <row r="16" s="1" customFormat="1" spans="1:11">
      <c r="A16" s="40"/>
      <c r="B16" s="40"/>
      <c r="C16" s="40"/>
      <c r="D16" s="40"/>
      <c r="E16" s="40"/>
      <c r="G16" s="3"/>
      <c r="I16" s="4"/>
      <c r="J16" s="5"/>
      <c r="K16" s="5"/>
    </row>
  </sheetData>
  <mergeCells count="6">
    <mergeCell ref="A1:L1"/>
    <mergeCell ref="A2:L2"/>
    <mergeCell ref="E3:F3"/>
    <mergeCell ref="E4:F4"/>
    <mergeCell ref="A14:L14"/>
    <mergeCell ref="J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2025-11-11T07:54:38Z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2BDE10FBF4304764A5694E78493B3EF4_12</vt:lpwstr>
  </property>
</Properties>
</file>