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sheet!$A$7:$L$28</definedName>
    <definedName name="Ext">[1]LUT!$G$2</definedName>
    <definedName name="Gender">[1]LUT!$I$1:$BI$1</definedName>
    <definedName name="_xlnm.Print_Area" localSheetId="0">sheet!$A$1:$L$28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<sst xmlns="http://schemas.openxmlformats.org/spreadsheetml/2006/main" count="58" uniqueCount="52">
  <si>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</si>
  <si>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</si>
  <si>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sf1565166650917</t>
  </si>
  <si>
    <t>江苏国泰亿达实业有限公司
中国江苏省张家港市人民路125号国泰新世纪广场26楼
Tracy Fang15007616694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</si>
  <si>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</si>
  <si>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</si>
  <si>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</si>
  <si>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</si>
  <si>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</si>
  <si>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</si>
  <si>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</si>
  <si>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</si>
  <si>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</si>
  <si>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</si>
  <si>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</si>
  <si>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</si>
  <si>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</si>
  <si>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</si>
  <si>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</si>
  <si>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</si>
  <si>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</si>
  <si>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</si>
  <si>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</si>
  <si>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</si>
  <si>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</si>
  <si>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</si>
  <si>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S25110363</t>
  </si>
  <si>
    <t>DR LABEL</t>
  </si>
  <si>
    <t>3109款</t>
  </si>
  <si>
    <t>10-1</t>
  </si>
  <si>
    <t>31*25*17</t>
  </si>
  <si>
    <t>3110款</t>
  </si>
  <si>
    <t>10-2</t>
  </si>
  <si>
    <t>31*23*23</t>
  </si>
  <si>
    <t>3117款</t>
  </si>
  <si>
    <t>10-3</t>
  </si>
  <si>
    <t>4159款</t>
  </si>
  <si>
    <t>10-4</t>
  </si>
  <si>
    <t>6000款</t>
  </si>
  <si>
    <t>10-5</t>
  </si>
  <si>
    <t>43*30*29</t>
  </si>
  <si>
    <t>6139款</t>
  </si>
  <si>
    <t>10-6</t>
  </si>
  <si>
    <t>6140款</t>
  </si>
  <si>
    <t>10-7</t>
  </si>
  <si>
    <t>7104款</t>
  </si>
  <si>
    <t>10-8</t>
  </si>
  <si>
    <t>8117款</t>
  </si>
  <si>
    <t>10-9</t>
  </si>
  <si>
    <t>8138款</t>
  </si>
  <si>
    <t>10-10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</si>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</sst>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/>
    </xf>
    <xf numFmtId="0" fontId="13" fillId="0" borderId="2" xfId="52" applyNumberFormat="1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/>
    </xf>
    <xf numFmtId="0" fontId="13" fillId="0" borderId="3" xfId="52" applyNumberFormat="1" applyFont="1" applyFill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3000</v>
      </c>
      <c r="G8" s="33">
        <f>H8-F8</f>
        <v>0</v>
      </c>
      <c r="H8" s="34">
        <v>3000</v>
      </c>
      <c r="I8" s="35" t="s">
        <v>29</v>
      </c>
      <c r="J8" s="36">
        <f>K8-0.3</f>
        <v>2.5</v>
      </c>
      <c r="K8" s="36">
        <v>2.8</v>
      </c>
      <c r="L8" s="36" t="s">
        <v>30</v>
      </c>
    </row>
    <row r="9" s="2" customFormat="1" ht="33" customHeight="1" spans="1:12">
      <c r="A9" s="29"/>
      <c r="B9" s="30"/>
      <c r="C9" s="37"/>
      <c r="D9" s="32"/>
      <c r="E9" s="33"/>
      <c r="F9" s="34">
        <v>3</v>
      </c>
      <c r="G9" s="33">
        <f t="shared" ref="G9:G27" si="0">H9-F9</f>
        <v>0</v>
      </c>
      <c r="H9" s="34">
        <v>3</v>
      </c>
      <c r="I9" s="38"/>
      <c r="J9" s="39"/>
      <c r="K9" s="39"/>
      <c r="L9" s="39"/>
    </row>
    <row r="10" s="2" customFormat="1" ht="33" customHeight="1" spans="1:12">
      <c r="A10" s="29"/>
      <c r="B10" s="30"/>
      <c r="C10" s="31" t="s">
        <v>31</v>
      </c>
      <c r="D10" s="32"/>
      <c r="E10" s="33"/>
      <c r="F10" s="34">
        <v>4500</v>
      </c>
      <c r="G10" s="33">
        <f t="shared" si="0"/>
        <v>0</v>
      </c>
      <c r="H10" s="34">
        <v>4500</v>
      </c>
      <c r="I10" s="35" t="s">
        <v>32</v>
      </c>
      <c r="J10" s="36">
        <f>K10-0.35</f>
        <v>3.6</v>
      </c>
      <c r="K10" s="36">
        <v>3.95</v>
      </c>
      <c r="L10" s="36" t="s">
        <v>33</v>
      </c>
    </row>
    <row r="11" s="2" customFormat="1" ht="33" customHeight="1" spans="1:12">
      <c r="A11" s="29"/>
      <c r="B11" s="30"/>
      <c r="C11" s="37"/>
      <c r="D11" s="32"/>
      <c r="E11" s="33"/>
      <c r="F11" s="34">
        <v>5</v>
      </c>
      <c r="G11" s="33">
        <f t="shared" si="0"/>
        <v>0</v>
      </c>
      <c r="H11" s="34">
        <v>5</v>
      </c>
      <c r="I11" s="38"/>
      <c r="J11" s="39"/>
      <c r="K11" s="39"/>
      <c r="L11" s="39"/>
    </row>
    <row r="12" s="2" customFormat="1" ht="33" customHeight="1" spans="1:12">
      <c r="A12" s="29"/>
      <c r="B12" s="30"/>
      <c r="C12" s="31" t="s">
        <v>34</v>
      </c>
      <c r="D12" s="32"/>
      <c r="E12" s="33"/>
      <c r="F12" s="34">
        <v>4000</v>
      </c>
      <c r="G12" s="33">
        <f t="shared" si="0"/>
        <v>0</v>
      </c>
      <c r="H12" s="34">
        <v>4000</v>
      </c>
      <c r="I12" s="35" t="s">
        <v>35</v>
      </c>
      <c r="J12" s="36">
        <f>K12-0.3</f>
        <v>3.35</v>
      </c>
      <c r="K12" s="36">
        <v>3.65</v>
      </c>
      <c r="L12" s="36" t="s">
        <v>30</v>
      </c>
    </row>
    <row r="13" s="2" customFormat="1" ht="33" customHeight="1" spans="1:12">
      <c r="A13" s="29"/>
      <c r="B13" s="30"/>
      <c r="C13" s="37"/>
      <c r="D13" s="32"/>
      <c r="E13" s="33"/>
      <c r="F13" s="34">
        <v>4</v>
      </c>
      <c r="G13" s="33">
        <f t="shared" si="0"/>
        <v>0</v>
      </c>
      <c r="H13" s="34">
        <v>4</v>
      </c>
      <c r="I13" s="38"/>
      <c r="J13" s="39"/>
      <c r="K13" s="39"/>
      <c r="L13" s="39"/>
    </row>
    <row r="14" s="2" customFormat="1" ht="33" customHeight="1" spans="1:12">
      <c r="A14" s="29"/>
      <c r="B14" s="30"/>
      <c r="C14" s="31" t="s">
        <v>36</v>
      </c>
      <c r="D14" s="32"/>
      <c r="E14" s="33"/>
      <c r="F14" s="34">
        <v>5000</v>
      </c>
      <c r="G14" s="33">
        <f t="shared" si="0"/>
        <v>0</v>
      </c>
      <c r="H14" s="34">
        <v>5000</v>
      </c>
      <c r="I14" s="35" t="s">
        <v>37</v>
      </c>
      <c r="J14" s="36">
        <f>K14-0.35</f>
        <v>4.1</v>
      </c>
      <c r="K14" s="36">
        <v>4.45</v>
      </c>
      <c r="L14" s="36" t="s">
        <v>33</v>
      </c>
    </row>
    <row r="15" s="2" customFormat="1" ht="33" customHeight="1" spans="1:12">
      <c r="A15" s="29"/>
      <c r="B15" s="30"/>
      <c r="C15" s="37"/>
      <c r="D15" s="32"/>
      <c r="E15" s="33"/>
      <c r="F15" s="34">
        <v>5</v>
      </c>
      <c r="G15" s="33">
        <f t="shared" si="0"/>
        <v>0</v>
      </c>
      <c r="H15" s="34">
        <v>5</v>
      </c>
      <c r="I15" s="38"/>
      <c r="J15" s="39"/>
      <c r="K15" s="39"/>
      <c r="L15" s="39"/>
    </row>
    <row r="16" s="2" customFormat="1" ht="33" customHeight="1" spans="1:12">
      <c r="A16" s="29"/>
      <c r="B16" s="30"/>
      <c r="C16" s="31" t="s">
        <v>38</v>
      </c>
      <c r="D16" s="32"/>
      <c r="E16" s="33"/>
      <c r="F16" s="34">
        <v>10000</v>
      </c>
      <c r="G16" s="33">
        <f t="shared" si="0"/>
        <v>0</v>
      </c>
      <c r="H16" s="34">
        <v>10000</v>
      </c>
      <c r="I16" s="35" t="s">
        <v>39</v>
      </c>
      <c r="J16" s="36">
        <f>K16-0.85</f>
        <v>7.85</v>
      </c>
      <c r="K16" s="36">
        <v>8.7</v>
      </c>
      <c r="L16" s="36" t="s">
        <v>40</v>
      </c>
    </row>
    <row r="17" s="2" customFormat="1" ht="33" customHeight="1" spans="1:12">
      <c r="A17" s="29"/>
      <c r="B17" s="30"/>
      <c r="C17" s="37"/>
      <c r="D17" s="32"/>
      <c r="E17" s="33"/>
      <c r="F17" s="34">
        <v>10</v>
      </c>
      <c r="G17" s="33">
        <f t="shared" si="0"/>
        <v>0</v>
      </c>
      <c r="H17" s="34">
        <v>10</v>
      </c>
      <c r="I17" s="38"/>
      <c r="J17" s="39"/>
      <c r="K17" s="39"/>
      <c r="L17" s="39"/>
    </row>
    <row r="18" s="2" customFormat="1" ht="33" customHeight="1" spans="1:12">
      <c r="A18" s="29"/>
      <c r="B18" s="30"/>
      <c r="C18" s="31" t="s">
        <v>41</v>
      </c>
      <c r="D18" s="32"/>
      <c r="E18" s="33"/>
      <c r="F18" s="34">
        <v>3000</v>
      </c>
      <c r="G18" s="33">
        <f t="shared" si="0"/>
        <v>0</v>
      </c>
      <c r="H18" s="34">
        <v>3000</v>
      </c>
      <c r="I18" s="35" t="s">
        <v>42</v>
      </c>
      <c r="J18" s="36">
        <f>K18-0.3</f>
        <v>2.5</v>
      </c>
      <c r="K18" s="36">
        <v>2.8</v>
      </c>
      <c r="L18" s="36" t="s">
        <v>30</v>
      </c>
    </row>
    <row r="19" s="2" customFormat="1" ht="33" customHeight="1" spans="1:12">
      <c r="A19" s="29"/>
      <c r="B19" s="30"/>
      <c r="C19" s="37"/>
      <c r="D19" s="32"/>
      <c r="E19" s="33"/>
      <c r="F19" s="34">
        <v>3</v>
      </c>
      <c r="G19" s="33">
        <f t="shared" si="0"/>
        <v>0</v>
      </c>
      <c r="H19" s="34">
        <v>3</v>
      </c>
      <c r="I19" s="38"/>
      <c r="J19" s="39"/>
      <c r="K19" s="39"/>
      <c r="L19" s="39"/>
    </row>
    <row r="20" s="2" customFormat="1" ht="33" customHeight="1" spans="1:12">
      <c r="A20" s="29"/>
      <c r="B20" s="30"/>
      <c r="C20" s="31" t="s">
        <v>43</v>
      </c>
      <c r="D20" s="32"/>
      <c r="E20" s="33"/>
      <c r="F20" s="34">
        <v>4500</v>
      </c>
      <c r="G20" s="33">
        <f t="shared" si="0"/>
        <v>0</v>
      </c>
      <c r="H20" s="34">
        <v>4500</v>
      </c>
      <c r="I20" s="35" t="s">
        <v>44</v>
      </c>
      <c r="J20" s="36">
        <f>K20-0.35</f>
        <v>3.7</v>
      </c>
      <c r="K20" s="36">
        <v>4.05</v>
      </c>
      <c r="L20" s="36" t="s">
        <v>33</v>
      </c>
    </row>
    <row r="21" s="2" customFormat="1" ht="33" customHeight="1" spans="1:12">
      <c r="A21" s="29"/>
      <c r="B21" s="30"/>
      <c r="C21" s="37"/>
      <c r="D21" s="32"/>
      <c r="E21" s="33"/>
      <c r="F21" s="34">
        <v>5</v>
      </c>
      <c r="G21" s="33">
        <f t="shared" si="0"/>
        <v>0</v>
      </c>
      <c r="H21" s="34">
        <v>5</v>
      </c>
      <c r="I21" s="38"/>
      <c r="J21" s="39"/>
      <c r="K21" s="39"/>
      <c r="L21" s="39"/>
    </row>
    <row r="22" s="2" customFormat="1" ht="33" customHeight="1" spans="1:12">
      <c r="A22" s="29"/>
      <c r="B22" s="30"/>
      <c r="C22" s="31" t="s">
        <v>45</v>
      </c>
      <c r="D22" s="32"/>
      <c r="E22" s="33"/>
      <c r="F22" s="34">
        <v>4000</v>
      </c>
      <c r="G22" s="33">
        <f t="shared" si="0"/>
        <v>0</v>
      </c>
      <c r="H22" s="34">
        <v>4000</v>
      </c>
      <c r="I22" s="35" t="s">
        <v>46</v>
      </c>
      <c r="J22" s="36">
        <f>K22-0.35</f>
        <v>3.25</v>
      </c>
      <c r="K22" s="36">
        <v>3.6</v>
      </c>
      <c r="L22" s="36" t="s">
        <v>33</v>
      </c>
    </row>
    <row r="23" s="2" customFormat="1" ht="33" customHeight="1" spans="1:12">
      <c r="A23" s="29"/>
      <c r="B23" s="30"/>
      <c r="C23" s="37"/>
      <c r="D23" s="32"/>
      <c r="E23" s="33"/>
      <c r="F23" s="34">
        <v>4</v>
      </c>
      <c r="G23" s="33">
        <f t="shared" si="0"/>
        <v>0</v>
      </c>
      <c r="H23" s="34">
        <v>4</v>
      </c>
      <c r="I23" s="38"/>
      <c r="J23" s="39"/>
      <c r="K23" s="39"/>
      <c r="L23" s="39"/>
    </row>
    <row r="24" s="2" customFormat="1" ht="33" customHeight="1" spans="1:12">
      <c r="A24" s="29"/>
      <c r="B24" s="30"/>
      <c r="C24" s="31" t="s">
        <v>47</v>
      </c>
      <c r="D24" s="32"/>
      <c r="E24" s="33"/>
      <c r="F24" s="34">
        <v>12000</v>
      </c>
      <c r="G24" s="33">
        <f t="shared" si="0"/>
        <v>0</v>
      </c>
      <c r="H24" s="34">
        <v>12000</v>
      </c>
      <c r="I24" s="35" t="s">
        <v>48</v>
      </c>
      <c r="J24" s="36">
        <f>K24-0.85</f>
        <v>9.45</v>
      </c>
      <c r="K24" s="36">
        <v>10.3</v>
      </c>
      <c r="L24" s="36" t="s">
        <v>40</v>
      </c>
    </row>
    <row r="25" s="2" customFormat="1" ht="33" customHeight="1" spans="1:12">
      <c r="A25" s="29"/>
      <c r="B25" s="30"/>
      <c r="C25" s="37"/>
      <c r="D25" s="32"/>
      <c r="E25" s="33"/>
      <c r="F25" s="34">
        <v>12</v>
      </c>
      <c r="G25" s="33">
        <f t="shared" si="0"/>
        <v>0</v>
      </c>
      <c r="H25" s="34">
        <v>12</v>
      </c>
      <c r="I25" s="38"/>
      <c r="J25" s="39"/>
      <c r="K25" s="39"/>
      <c r="L25" s="39"/>
    </row>
    <row r="26" s="2" customFormat="1" ht="33" customHeight="1" spans="1:12">
      <c r="A26" s="29"/>
      <c r="B26" s="30"/>
      <c r="C26" s="31" t="s">
        <v>49</v>
      </c>
      <c r="D26" s="32"/>
      <c r="E26" s="33"/>
      <c r="F26" s="34">
        <v>7500</v>
      </c>
      <c r="G26" s="33">
        <f t="shared" si="0"/>
        <v>0</v>
      </c>
      <c r="H26" s="34">
        <v>7500</v>
      </c>
      <c r="I26" s="35" t="s">
        <v>50</v>
      </c>
      <c r="J26" s="36">
        <f>K26-0.4</f>
        <v>6.2</v>
      </c>
      <c r="K26" s="36">
        <v>6.6</v>
      </c>
      <c r="L26" s="36" t="s">
        <v>51</v>
      </c>
    </row>
    <row r="27" s="2" customFormat="1" ht="33" customHeight="1" spans="1:12">
      <c r="A27" s="29"/>
      <c r="B27" s="30"/>
      <c r="C27" s="37"/>
      <c r="D27" s="32"/>
      <c r="E27" s="33"/>
      <c r="F27" s="34">
        <v>8</v>
      </c>
      <c r="G27" s="33">
        <f t="shared" si="0"/>
        <v>0</v>
      </c>
      <c r="H27" s="34">
        <v>8</v>
      </c>
      <c r="I27" s="38"/>
      <c r="J27" s="39"/>
      <c r="K27" s="39"/>
      <c r="L27" s="39"/>
    </row>
    <row r="28" s="2" customFormat="1" ht="33" customHeight="1" spans="1:12">
      <c r="A28" s="40"/>
      <c r="B28" s="41"/>
      <c r="C28" s="42"/>
      <c r="D28" s="42"/>
      <c r="E28" s="42"/>
      <c r="F28" s="42">
        <f>SUM(F8:F27)</f>
        <v>57559</v>
      </c>
      <c r="G28" s="42">
        <f>SUM(G8:G27)</f>
        <v>0</v>
      </c>
      <c r="H28" s="42">
        <f>SUM(H8:H27)</f>
        <v>57559</v>
      </c>
      <c r="I28" s="43"/>
      <c r="J28" s="44"/>
      <c r="K28" s="45"/>
      <c r="L28" s="46"/>
    </row>
    <row r="29" s="2" customFormat="1" ht="25.5" spans="1:12">
      <c r="A29" s="47"/>
      <c r="G29" s="48"/>
      <c r="I29" s="49"/>
      <c r="J29" s="47"/>
      <c r="K29" s="47"/>
      <c r="L29" s="47"/>
    </row>
  </sheetData>
  <autoFilter xmlns:etc="http://www.wps.cn/officeDocument/2017/etCustomData" ref="A7:L28" etc:filterBottomFollowUsedRange="0">
    <sortState ref="A7:L28">
      <sortCondition ref="I7"/>
    </sortState>
    <extLst/>
  </autoFilter>
  <mergeCells count="58">
    <mergeCell ref="A1:L1"/>
    <mergeCell ref="A2:L2"/>
    <mergeCell ref="E3:F3"/>
    <mergeCell ref="D4:G4"/>
    <mergeCell ref="B5:K5"/>
    <mergeCell ref="A8:A27"/>
    <mergeCell ref="B8:B2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D8:D2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</mergeCells>
  <printOptions gridLines="1"/>
  <pageMargins left="0" right="0" top="0" bottom="0" header="0.31496062992126" footer="0.31496062992126"/>
  <pageSetup paperSize="9" scale="6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2025-11-07T05:59:06Z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