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BOX-1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<sst xmlns="http://schemas.openxmlformats.org/spreadsheetml/2006/main" count="72" uniqueCount="48">
  <si>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</si>
  <si>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</si>
  <si>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</si>
  <si>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蔡荣 13584777272
江苏省盐城市大丰区三龙镇工业园区和合家纺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</si>
  <si>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</si>
  <si>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苏E1D836
王志宽
15895642814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</si>
  <si>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</si>
  <si>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</si>
  <si>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</si>
  <si>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</si>
  <si>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</si>
  <si>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</si>
  <si>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</si>
  <si>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</si>
  <si>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</si>
  <si>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</si>
  <si>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</si>
  <si>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</si>
  <si>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</si>
  <si>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</si>
  <si>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</si>
  <si>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</si>
  <si>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</si>
  <si>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</si>
  <si>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</si>
  <si>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</si>
  <si>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</si>
  <si>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</si>
  <si>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</si>
  <si>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</si>
  <si>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PO 35918 </t>
    </r>
    <r>
      <rPr>
        <b/>
        <sz val="10"/>
        <rFont val="宋体"/>
        <charset val="134"/>
      </rPr>
      <t>单语</t>
    </r>
    <r>
      <rPr>
        <b/>
        <sz val="10"/>
        <rFont val="Arial"/>
        <charset val="134"/>
      </rPr>
      <t xml:space="preserve">
 HM25-07116 130 143 144</t>
    </r>
  </si>
  <si>
    <r>
      <rPr>
        <b/>
        <sz val="10"/>
        <rFont val="Arial"/>
        <charset val="134"/>
      </rPr>
      <t>BOX-187</t>
    </r>
    <r>
      <rPr>
        <b/>
        <sz val="10"/>
        <rFont val="宋体"/>
        <charset val="134"/>
      </rPr>
      <t>盒子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单语</t>
    </r>
  </si>
  <si>
    <t>BOX-187</t>
  </si>
  <si>
    <r>
      <rPr>
        <b/>
        <sz val="10"/>
        <rFont val="宋体"/>
        <charset val="134"/>
      </rPr>
      <t>羞红色（</t>
    </r>
    <r>
      <rPr>
        <b/>
        <sz val="10"/>
        <rFont val="Arial"/>
        <charset val="134"/>
      </rPr>
      <t>008889405589</t>
    </r>
    <r>
      <rPr>
        <b/>
        <sz val="10"/>
        <rFont val="宋体"/>
        <charset val="134"/>
      </rPr>
      <t>）</t>
    </r>
  </si>
  <si>
    <r>
      <rPr>
        <b/>
        <sz val="10"/>
        <rFont val="Arial"/>
        <charset val="134"/>
      </rPr>
      <t>3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*500pcs+1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*350pcs</t>
    </r>
  </si>
  <si>
    <r>
      <rPr>
        <b/>
        <sz val="10"/>
        <rFont val="Arial"/>
        <charset val="134"/>
      </rPr>
      <t xml:space="preserve">PO 35918 </t>
    </r>
    <r>
      <rPr>
        <b/>
        <sz val="10"/>
        <rFont val="宋体"/>
        <charset val="134"/>
      </rPr>
      <t>单语</t>
    </r>
    <r>
      <rPr>
        <b/>
        <sz val="10"/>
        <rFont val="Arial"/>
        <charset val="134"/>
      </rPr>
      <t xml:space="preserve">
 HM25-07116 130 143 144</t>
    </r>
  </si>
  <si>
    <r>
      <rPr>
        <b/>
        <sz val="10"/>
        <rFont val="宋体"/>
        <charset val="134"/>
      </rPr>
      <t>灰色豹纹（</t>
    </r>
    <r>
      <rPr>
        <b/>
        <sz val="10"/>
        <rFont val="Arial"/>
        <charset val="134"/>
      </rPr>
      <t>008889405640</t>
    </r>
    <r>
      <rPr>
        <b/>
        <sz val="10"/>
        <rFont val="宋体"/>
        <charset val="134"/>
      </rPr>
      <t>）</t>
    </r>
  </si>
  <si>
    <r>
      <rPr>
        <b/>
        <sz val="10"/>
        <rFont val="Arial"/>
        <charset val="134"/>
      </rPr>
      <t>7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*500pcs+1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*270pcs</t>
    </r>
  </si>
  <si>
    <r>
      <rPr>
        <b/>
        <sz val="10"/>
        <rFont val="宋体"/>
        <charset val="134"/>
      </rPr>
      <t>冰蓝色（</t>
    </r>
    <r>
      <rPr>
        <b/>
        <sz val="10"/>
        <rFont val="Arial"/>
        <charset val="134"/>
      </rPr>
      <t>008889405596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</si>
  <si>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粉色豹纹（</t>
    </r>
    <r>
      <rPr>
        <b/>
        <sz val="10"/>
        <rFont val="Arial"/>
        <charset val="134"/>
      </rPr>
      <t>008889405695</t>
    </r>
    <r>
      <rPr>
        <b/>
        <sz val="10"/>
        <rFont val="宋体"/>
        <charset val="134"/>
      </rPr>
      <t>）</t>
    </r>
  </si>
  <si>
    <r>
      <rPr>
        <b/>
        <sz val="10"/>
        <rFont val="Arial"/>
        <charset val="134"/>
      </rPr>
      <t>7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*500pcs+1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*231pcs</t>
    </r>
  </si>
  <si>
    <r>
      <rPr>
        <b/>
        <sz val="10"/>
        <rFont val="Arial"/>
        <charset val="134"/>
      </rPr>
      <t xml:space="preserve">PO 35918 </t>
    </r>
    <r>
      <rPr>
        <b/>
        <sz val="10"/>
        <rFont val="宋体"/>
        <charset val="134"/>
      </rPr>
      <t>双语</t>
    </r>
    <r>
      <rPr>
        <b/>
        <sz val="10"/>
        <rFont val="Arial"/>
        <charset val="134"/>
      </rPr>
      <t xml:space="preserve">
 HM25-07123</t>
    </r>
  </si>
  <si>
    <t>BOX-187盒子双语</t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</si>
  <si>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*500pcs+1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*355pcs</t>
    </r>
  </si>
  <si>
    <r>
      <t>BOX-187</t>
    </r>
    <r>
      <rPr>
        <b/>
        <sz val="10"/>
        <rFont val="宋体"/>
        <charset val="134"/>
      </rPr>
      <t>盒子双语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</si>
  <si>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*500pcs+1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*235pcs</t>
    </r>
  </si>
  <si>
    <t>合计</t>
  </si>
  <si>
    <r>
      <rPr>
        <b/>
        <sz val="16"/>
        <rFont val="Calibri"/>
        <charset val="134"/>
      </rPr>
      <t>32</t>
    </r>
    <r>
      <rPr>
        <b/>
        <sz val="16"/>
        <rFont val="宋体"/>
        <charset val="134"/>
      </rPr>
      <t>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</si>
</sst>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20"/>
      <name val="宋体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8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8" fillId="0" borderId="0">
      <alignment vertical="center"/>
    </xf>
    <xf numFmtId="0" fontId="29" fillId="3" borderId="10">
      <alignment vertical="center"/>
    </xf>
    <xf numFmtId="0" fontId="30" fillId="4" borderId="11">
      <alignment vertical="center"/>
    </xf>
    <xf numFmtId="0" fontId="31" fillId="4" borderId="10">
      <alignment vertical="center"/>
    </xf>
    <xf numFmtId="0" fontId="32" fillId="5" borderId="12">
      <alignment vertical="center"/>
    </xf>
    <xf numFmtId="0" fontId="33" fillId="0" borderId="13">
      <alignment vertical="center"/>
    </xf>
    <xf numFmtId="0" fontId="34" fillId="0" borderId="14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40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79" fontId="13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176" fontId="13" fillId="0" borderId="4" xfId="49" applyNumberFormat="1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177" fontId="16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49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1129665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N9" sqref="N9"/>
    </sheetView>
  </sheetViews>
  <sheetFormatPr defaultColWidth="18" defaultRowHeight="26.25"/>
  <cols>
    <col min="1" max="1" width="21.875" style="1" customWidth="1"/>
    <col min="2" max="2" width="16" style="1" customWidth="1"/>
    <col min="3" max="3" width="10" style="1" customWidth="1"/>
    <col min="4" max="4" width="23" style="1" customWidth="1"/>
    <col min="5" max="5" width="8.125" style="1" customWidth="1"/>
    <col min="6" max="6" width="10.875" style="1" customWidth="1"/>
    <col min="7" max="7" width="9.375" style="3" customWidth="1"/>
    <col min="8" max="8" width="10.25" style="4" customWidth="1"/>
    <col min="9" max="9" width="8.875" style="5" customWidth="1"/>
    <col min="10" max="11" width="8.875" style="6" customWidth="1"/>
    <col min="12" max="12" width="22.875" style="1" customWidth="1"/>
    <col min="13" max="16384" width="18" style="1"/>
  </cols>
  <sheetData>
    <row r="1" s="1" customFormat="1" ht="40" customHeight="1" spans="1:12">
      <c r="A1" s="7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</row>
    <row r="2" s="1" customFormat="1" ht="25.5" spans="1:12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1" customFormat="1" ht="30" customHeight="1" spans="4:12">
      <c r="D3" s="12" t="s">
        <v>2</v>
      </c>
      <c r="E3" s="13">
        <v>45970</v>
      </c>
      <c r="F3" s="13"/>
      <c r="G3" s="14"/>
      <c r="H3" s="15"/>
      <c r="I3" s="35"/>
      <c r="J3" s="36" t="s">
        <v>3</v>
      </c>
      <c r="K3" s="36"/>
      <c r="L3" s="36"/>
    </row>
    <row r="4" s="1" customFormat="1" ht="48" customHeight="1" spans="4:12">
      <c r="D4" s="12" t="s">
        <v>4</v>
      </c>
      <c r="E4" s="16" t="s">
        <v>5</v>
      </c>
      <c r="F4" s="17"/>
      <c r="G4" s="18"/>
      <c r="H4" s="19"/>
      <c r="I4" s="37"/>
      <c r="J4" s="36"/>
      <c r="K4" s="36"/>
      <c r="L4" s="36"/>
    </row>
    <row r="5" s="2" customFormat="1" ht="38.25" spans="1:13">
      <c r="A5" s="20" t="s">
        <v>6</v>
      </c>
      <c r="B5" s="21" t="s">
        <v>7</v>
      </c>
      <c r="C5" s="21" t="s">
        <v>8</v>
      </c>
      <c r="D5" s="22" t="s">
        <v>9</v>
      </c>
      <c r="E5" s="22" t="s">
        <v>10</v>
      </c>
      <c r="F5" s="23" t="s">
        <v>11</v>
      </c>
      <c r="G5" s="23" t="s">
        <v>12</v>
      </c>
      <c r="H5" s="24" t="s">
        <v>13</v>
      </c>
      <c r="I5" s="26" t="s">
        <v>14</v>
      </c>
      <c r="J5" s="38" t="s">
        <v>15</v>
      </c>
      <c r="K5" s="38" t="s">
        <v>16</v>
      </c>
      <c r="L5" s="21" t="s">
        <v>17</v>
      </c>
      <c r="M5" s="39"/>
    </row>
    <row r="6" s="2" customFormat="1" ht="32.25" customHeight="1" spans="1:13">
      <c r="A6" s="20" t="s">
        <v>18</v>
      </c>
      <c r="B6" s="21" t="s">
        <v>19</v>
      </c>
      <c r="C6" s="25" t="s">
        <v>20</v>
      </c>
      <c r="D6" s="26" t="s">
        <v>21</v>
      </c>
      <c r="E6" s="26" t="s">
        <v>22</v>
      </c>
      <c r="F6" s="23" t="s">
        <v>23</v>
      </c>
      <c r="G6" s="23" t="s">
        <v>24</v>
      </c>
      <c r="H6" s="27" t="s">
        <v>25</v>
      </c>
      <c r="I6" s="26" t="s">
        <v>26</v>
      </c>
      <c r="J6" s="38" t="s">
        <v>27</v>
      </c>
      <c r="K6" s="38" t="s">
        <v>28</v>
      </c>
      <c r="L6" s="21" t="s">
        <v>29</v>
      </c>
      <c r="M6" s="40"/>
    </row>
    <row r="7" s="2" customFormat="1" ht="40" customHeight="1" spans="1:13">
      <c r="A7" s="28" t="s">
        <v>30</v>
      </c>
      <c r="B7" s="21" t="s">
        <v>31</v>
      </c>
      <c r="C7" s="25" t="s">
        <v>32</v>
      </c>
      <c r="D7" s="29" t="s">
        <v>33</v>
      </c>
      <c r="E7" s="26"/>
      <c r="F7" s="23">
        <v>1800</v>
      </c>
      <c r="G7" s="23">
        <v>50</v>
      </c>
      <c r="H7" s="27">
        <f t="shared" ref="H7:H14" si="0">F7+G7</f>
        <v>1850</v>
      </c>
      <c r="I7" s="41">
        <v>4</v>
      </c>
      <c r="J7" s="38">
        <f t="shared" ref="J7:J14" si="1">0.033*H7</f>
        <v>61.05</v>
      </c>
      <c r="K7" s="38">
        <f t="shared" ref="K7:K14" si="2">J7+0.5</f>
        <v>61.55</v>
      </c>
      <c r="L7" s="21" t="s">
        <v>34</v>
      </c>
      <c r="M7" s="40"/>
    </row>
    <row r="8" s="2" customFormat="1" ht="40" customHeight="1" spans="1:13">
      <c r="A8" s="28" t="s">
        <v>35</v>
      </c>
      <c r="B8" s="21" t="s">
        <v>31</v>
      </c>
      <c r="C8" s="25" t="s">
        <v>32</v>
      </c>
      <c r="D8" s="29" t="s">
        <v>36</v>
      </c>
      <c r="E8" s="26"/>
      <c r="F8" s="23">
        <v>3720</v>
      </c>
      <c r="G8" s="23">
        <v>50</v>
      </c>
      <c r="H8" s="27">
        <f t="shared" si="0"/>
        <v>3770</v>
      </c>
      <c r="I8" s="41">
        <v>8</v>
      </c>
      <c r="J8" s="38">
        <f t="shared" si="1"/>
        <v>124.41</v>
      </c>
      <c r="K8" s="38">
        <f t="shared" si="2"/>
        <v>124.91</v>
      </c>
      <c r="L8" s="21" t="s">
        <v>37</v>
      </c>
      <c r="M8" s="40"/>
    </row>
    <row r="9" s="2" customFormat="1" ht="40" customHeight="1" spans="1:13">
      <c r="A9" s="28" t="s">
        <v>35</v>
      </c>
      <c r="B9" s="21" t="s">
        <v>31</v>
      </c>
      <c r="C9" s="25" t="s">
        <v>32</v>
      </c>
      <c r="D9" s="29" t="s">
        <v>38</v>
      </c>
      <c r="E9" s="26"/>
      <c r="F9" s="23">
        <v>1800</v>
      </c>
      <c r="G9" s="23">
        <v>50</v>
      </c>
      <c r="H9" s="27">
        <f t="shared" si="0"/>
        <v>1850</v>
      </c>
      <c r="I9" s="41">
        <v>4</v>
      </c>
      <c r="J9" s="38">
        <f t="shared" si="1"/>
        <v>61.05</v>
      </c>
      <c r="K9" s="38">
        <f t="shared" si="2"/>
        <v>61.55</v>
      </c>
      <c r="L9" s="21" t="s">
        <v>34</v>
      </c>
      <c r="M9" s="40"/>
    </row>
    <row r="10" s="2" customFormat="1" ht="40" customHeight="1" spans="1:13">
      <c r="A10" s="28" t="s">
        <v>35</v>
      </c>
      <c r="B10" s="21" t="s">
        <v>31</v>
      </c>
      <c r="C10" s="25" t="s">
        <v>32</v>
      </c>
      <c r="D10" s="29" t="s">
        <v>39</v>
      </c>
      <c r="E10" s="26"/>
      <c r="F10" s="23">
        <v>3681</v>
      </c>
      <c r="G10" s="23">
        <v>50</v>
      </c>
      <c r="H10" s="27">
        <f t="shared" si="0"/>
        <v>3731</v>
      </c>
      <c r="I10" s="41">
        <v>8</v>
      </c>
      <c r="J10" s="38">
        <f t="shared" si="1"/>
        <v>123.123</v>
      </c>
      <c r="K10" s="38">
        <f t="shared" si="2"/>
        <v>123.623</v>
      </c>
      <c r="L10" s="21" t="s">
        <v>40</v>
      </c>
      <c r="M10" s="40"/>
    </row>
    <row r="11" s="2" customFormat="1" ht="40" customHeight="1" spans="1:13">
      <c r="A11" s="28" t="s">
        <v>41</v>
      </c>
      <c r="B11" s="21" t="s">
        <v>42</v>
      </c>
      <c r="C11" s="25" t="s">
        <v>32</v>
      </c>
      <c r="D11" s="29" t="s">
        <v>33</v>
      </c>
      <c r="E11" s="26"/>
      <c r="F11" s="23">
        <v>840</v>
      </c>
      <c r="G11" s="23">
        <v>15</v>
      </c>
      <c r="H11" s="27">
        <f t="shared" si="0"/>
        <v>855</v>
      </c>
      <c r="I11" s="41">
        <v>2</v>
      </c>
      <c r="J11" s="38">
        <f t="shared" si="1"/>
        <v>28.215</v>
      </c>
      <c r="K11" s="38">
        <f t="shared" si="2"/>
        <v>28.715</v>
      </c>
      <c r="L11" s="21" t="s">
        <v>43</v>
      </c>
      <c r="M11" s="40"/>
    </row>
    <row r="12" s="2" customFormat="1" ht="40" customHeight="1" spans="1:13">
      <c r="A12" s="28" t="s">
        <v>41</v>
      </c>
      <c r="B12" s="21" t="s">
        <v>44</v>
      </c>
      <c r="C12" s="25" t="s">
        <v>32</v>
      </c>
      <c r="D12" s="29" t="s">
        <v>38</v>
      </c>
      <c r="E12" s="26"/>
      <c r="F12" s="23">
        <v>720</v>
      </c>
      <c r="G12" s="23">
        <v>15</v>
      </c>
      <c r="H12" s="27">
        <f t="shared" si="0"/>
        <v>735</v>
      </c>
      <c r="I12" s="41">
        <v>2</v>
      </c>
      <c r="J12" s="38">
        <f t="shared" si="1"/>
        <v>24.255</v>
      </c>
      <c r="K12" s="38">
        <f t="shared" si="2"/>
        <v>24.755</v>
      </c>
      <c r="L12" s="21" t="s">
        <v>45</v>
      </c>
      <c r="M12" s="40"/>
    </row>
    <row r="13" s="2" customFormat="1" ht="40" customHeight="1" spans="1:13">
      <c r="A13" s="28" t="s">
        <v>41</v>
      </c>
      <c r="B13" s="21" t="s">
        <v>42</v>
      </c>
      <c r="C13" s="25" t="s">
        <v>32</v>
      </c>
      <c r="D13" s="29" t="s">
        <v>39</v>
      </c>
      <c r="E13" s="26"/>
      <c r="F13" s="23">
        <v>720</v>
      </c>
      <c r="G13" s="23">
        <v>15</v>
      </c>
      <c r="H13" s="27">
        <f t="shared" si="0"/>
        <v>735</v>
      </c>
      <c r="I13" s="41">
        <v>2</v>
      </c>
      <c r="J13" s="38">
        <f t="shared" si="1"/>
        <v>24.255</v>
      </c>
      <c r="K13" s="38">
        <f t="shared" si="2"/>
        <v>24.755</v>
      </c>
      <c r="L13" s="21" t="s">
        <v>45</v>
      </c>
      <c r="M13" s="40"/>
    </row>
    <row r="14" s="2" customFormat="1" ht="40" customHeight="1" spans="1:13">
      <c r="A14" s="28" t="s">
        <v>41</v>
      </c>
      <c r="B14" s="21" t="s">
        <v>42</v>
      </c>
      <c r="C14" s="25" t="s">
        <v>32</v>
      </c>
      <c r="D14" s="29" t="s">
        <v>36</v>
      </c>
      <c r="E14" s="26"/>
      <c r="F14" s="23">
        <v>840</v>
      </c>
      <c r="G14" s="23">
        <v>15</v>
      </c>
      <c r="H14" s="27">
        <f t="shared" si="0"/>
        <v>855</v>
      </c>
      <c r="I14" s="41">
        <v>2</v>
      </c>
      <c r="J14" s="38">
        <f t="shared" si="1"/>
        <v>28.215</v>
      </c>
      <c r="K14" s="38">
        <f t="shared" si="2"/>
        <v>28.715</v>
      </c>
      <c r="L14" s="21" t="s">
        <v>43</v>
      </c>
      <c r="M14" s="40"/>
    </row>
    <row r="15" s="1" customFormat="1" ht="21" spans="1:12">
      <c r="A15" s="30" t="s">
        <v>46</v>
      </c>
      <c r="B15" s="31"/>
      <c r="C15" s="31"/>
      <c r="D15" s="31"/>
      <c r="E15" s="32"/>
      <c r="F15" s="33">
        <f t="shared" ref="F15:H15" si="3">SUM(F7:F14)</f>
        <v>14121</v>
      </c>
      <c r="G15" s="34">
        <f t="shared" si="3"/>
        <v>260</v>
      </c>
      <c r="H15" s="33">
        <f t="shared" si="3"/>
        <v>14381</v>
      </c>
      <c r="I15" s="42" t="s">
        <v>47</v>
      </c>
      <c r="J15" s="43">
        <f>SUM(I15:I15)</f>
        <v>0</v>
      </c>
      <c r="K15" s="43">
        <f>SUM(K7:K14)</f>
        <v>478.573</v>
      </c>
      <c r="L15" s="44"/>
    </row>
  </sheetData>
  <mergeCells count="7">
    <mergeCell ref="A1:L1"/>
    <mergeCell ref="A2:L2"/>
    <mergeCell ref="E3:F3"/>
    <mergeCell ref="E4:F4"/>
    <mergeCell ref="A15:E15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BOX-187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2025-11-11T08:07:39Z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AD77750E2A0F465799B4C5BB1F87E23A_12</vt:lpwstr>
  </property>
</Properties>
</file>