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<sst xmlns="http://schemas.openxmlformats.org/spreadsheetml/2006/main" count="151" uniqueCount="57">
  <si>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</si>
  <si>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</si>
  <si>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</si>
  <si>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蔡荣 13584777272
江苏省盐城市大丰区三龙镇工业园区和合家纺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</si>
  <si>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</si>
  <si>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苏E1D836
王志宽
15895642814</t>
  </si>
  <si>
    <t xml:space="preserve">ORDER NR 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</si>
  <si>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</si>
  <si>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</si>
  <si>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</si>
  <si>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</si>
  <si>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</si>
  <si>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</si>
  <si>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</si>
  <si>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</si>
  <si>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</si>
  <si>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</si>
  <si>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</si>
  <si>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</si>
  <si>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</si>
  <si>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</si>
  <si>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</si>
  <si>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</si>
  <si>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</si>
  <si>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</si>
  <si>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</si>
  <si>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</si>
  <si>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</si>
  <si>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</si>
  <si>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</si>
  <si>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35918 </t>
    </r>
    <r>
      <rPr>
        <b/>
        <sz val="11"/>
        <rFont val="宋体"/>
        <charset val="134"/>
      </rPr>
      <t>单语</t>
    </r>
    <r>
      <rPr>
        <b/>
        <sz val="11"/>
        <rFont val="Calibri"/>
        <charset val="134"/>
      </rPr>
      <t xml:space="preserve">
 HM25-07116 130 143 144</t>
    </r>
  </si>
  <si>
    <t>INS-846腰封单语</t>
  </si>
  <si>
    <t>INS-846</t>
  </si>
  <si>
    <t>羞红色</t>
  </si>
  <si>
    <t>TWIN
008889405503</t>
  </si>
  <si>
    <r>
      <rPr>
        <b/>
        <sz val="11"/>
        <rFont val="Calibri"/>
        <charset val="134"/>
      </rPr>
      <t xml:space="preserve">PO 35918 </t>
    </r>
    <r>
      <rPr>
        <b/>
        <sz val="11"/>
        <rFont val="宋体"/>
        <charset val="134"/>
      </rPr>
      <t>单语</t>
    </r>
    <r>
      <rPr>
        <b/>
        <sz val="11"/>
        <rFont val="Calibri"/>
        <charset val="134"/>
      </rPr>
      <t xml:space="preserve">
 HM25-07116 130 143 144</t>
    </r>
  </si>
  <si>
    <t>Full
008889405527</t>
  </si>
  <si>
    <t>Queen
008889405541</t>
  </si>
  <si>
    <t>King
008889405565</t>
  </si>
  <si>
    <t>冰蓝色</t>
  </si>
  <si>
    <t>TWIN
008889405510</t>
  </si>
  <si>
    <t>Full
008889405534</t>
  </si>
  <si>
    <t>Queen
008889405558</t>
  </si>
  <si>
    <t>King
008889405572</t>
  </si>
  <si>
    <t>灰色豹纹</t>
  </si>
  <si>
    <t>TWIN
008889405602</t>
  </si>
  <si>
    <t>Full
008889405619</t>
  </si>
  <si>
    <t>Queen
008889405626</t>
  </si>
  <si>
    <t>King
008889405633</t>
  </si>
  <si>
    <t>粉色豹纹</t>
  </si>
  <si>
    <t>TWIN
008889405657</t>
  </si>
  <si>
    <t>Full
008889405664</t>
  </si>
  <si>
    <t>Queen
008889405671</t>
  </si>
  <si>
    <t>King
008889405688</t>
  </si>
  <si>
    <t>PO 35918 双语 HM25-07123</t>
  </si>
  <si>
    <t>INS-846腰封双语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</si>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</sst>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2" borderId="1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1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7" fillId="0" borderId="0">
      <alignment vertical="center"/>
    </xf>
    <xf numFmtId="0" fontId="28" fillId="3" borderId="13">
      <alignment vertical="center"/>
    </xf>
    <xf numFmtId="0" fontId="29" fillId="4" borderId="14">
      <alignment vertical="center"/>
    </xf>
    <xf numFmtId="0" fontId="30" fillId="4" borderId="13">
      <alignment vertical="center"/>
    </xf>
    <xf numFmtId="0" fontId="31" fillId="5" borderId="15">
      <alignment vertical="center"/>
    </xf>
    <xf numFmtId="0" fontId="32" fillId="0" borderId="16">
      <alignment vertical="center"/>
    </xf>
    <xf numFmtId="0" fontId="33" fillId="0" borderId="17">
      <alignment vertical="center"/>
    </xf>
    <xf numFmtId="0" fontId="34" fillId="6" borderId="0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8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7" fillId="32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4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3" xfId="5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1224915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N12" sqref="N12"/>
    </sheetView>
  </sheetViews>
  <sheetFormatPr defaultColWidth="18" defaultRowHeight="26.25"/>
  <cols>
    <col min="1" max="1" width="20.625" style="1" customWidth="1"/>
    <col min="2" max="2" width="20.25" style="1" customWidth="1"/>
    <col min="3" max="3" width="10" style="1" customWidth="1"/>
    <col min="4" max="4" width="8.25" style="1" customWidth="1"/>
    <col min="5" max="5" width="15.25" style="1" customWidth="1"/>
    <col min="6" max="6" width="7.25" style="1" customWidth="1"/>
    <col min="7" max="7" width="7.25" style="3" customWidth="1"/>
    <col min="8" max="8" width="7.25" style="1" customWidth="1"/>
    <col min="9" max="9" width="9.625" style="4" customWidth="1"/>
    <col min="10" max="11" width="9.625" style="5" customWidth="1"/>
    <col min="12" max="12" width="18.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45970</v>
      </c>
      <c r="F3" s="11"/>
      <c r="G3" s="12"/>
      <c r="H3" s="13"/>
      <c r="I3" s="13"/>
      <c r="J3" s="38" t="s">
        <v>3</v>
      </c>
      <c r="K3" s="38"/>
      <c r="L3" s="38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9"/>
      <c r="J4" s="38"/>
      <c r="K4" s="38"/>
      <c r="L4" s="38"/>
    </row>
    <row r="5" s="2" customFormat="1" ht="25.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40" t="s">
        <v>15</v>
      </c>
      <c r="K5" s="40" t="s">
        <v>16</v>
      </c>
      <c r="L5" s="19" t="s">
        <v>17</v>
      </c>
      <c r="M5" s="41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40" t="s">
        <v>27</v>
      </c>
      <c r="K6" s="40" t="s">
        <v>28</v>
      </c>
      <c r="L6" s="19" t="s">
        <v>29</v>
      </c>
      <c r="M6" s="42"/>
    </row>
    <row r="7" s="1" customFormat="1" ht="30" customHeight="1" spans="1:12">
      <c r="A7" s="26" t="s">
        <v>30</v>
      </c>
      <c r="B7" s="27" t="s">
        <v>31</v>
      </c>
      <c r="C7" s="28" t="s">
        <v>32</v>
      </c>
      <c r="D7" s="29" t="s">
        <v>33</v>
      </c>
      <c r="E7" s="30" t="s">
        <v>34</v>
      </c>
      <c r="F7" s="31">
        <v>162</v>
      </c>
      <c r="G7" s="32">
        <v>20</v>
      </c>
      <c r="H7" s="31">
        <f t="shared" ref="H7:H34" si="0">F7+G7</f>
        <v>182</v>
      </c>
      <c r="I7" s="43"/>
      <c r="J7" s="44">
        <f t="shared" ref="J7:J34" si="1">0.0309*H7</f>
        <v>5.6238</v>
      </c>
      <c r="K7" s="45">
        <f t="shared" ref="K7:K34" si="2">J7+0.5</f>
        <v>6.1238</v>
      </c>
      <c r="L7" s="46"/>
    </row>
    <row r="8" s="1" customFormat="1" ht="30" customHeight="1" spans="1:12">
      <c r="A8" s="26" t="s">
        <v>35</v>
      </c>
      <c r="B8" s="27" t="s">
        <v>31</v>
      </c>
      <c r="C8" s="28" t="s">
        <v>32</v>
      </c>
      <c r="D8" s="33"/>
      <c r="E8" s="30" t="s">
        <v>36</v>
      </c>
      <c r="F8" s="31">
        <v>312</v>
      </c>
      <c r="G8" s="32">
        <v>20</v>
      </c>
      <c r="H8" s="31">
        <f t="shared" si="0"/>
        <v>332</v>
      </c>
      <c r="I8" s="43"/>
      <c r="J8" s="44">
        <f t="shared" si="1"/>
        <v>10.2588</v>
      </c>
      <c r="K8" s="45">
        <f t="shared" si="2"/>
        <v>10.7588</v>
      </c>
      <c r="L8" s="46"/>
    </row>
    <row r="9" s="1" customFormat="1" ht="30" customHeight="1" spans="1:12">
      <c r="A9" s="26" t="s">
        <v>35</v>
      </c>
      <c r="B9" s="27" t="s">
        <v>31</v>
      </c>
      <c r="C9" s="28" t="s">
        <v>32</v>
      </c>
      <c r="D9" s="33"/>
      <c r="E9" s="30" t="s">
        <v>37</v>
      </c>
      <c r="F9" s="31">
        <v>636</v>
      </c>
      <c r="G9" s="32">
        <v>20</v>
      </c>
      <c r="H9" s="31">
        <f t="shared" si="0"/>
        <v>656</v>
      </c>
      <c r="I9" s="43"/>
      <c r="J9" s="44">
        <f t="shared" si="1"/>
        <v>20.2704</v>
      </c>
      <c r="K9" s="45">
        <f t="shared" si="2"/>
        <v>20.7704</v>
      </c>
      <c r="L9" s="46"/>
    </row>
    <row r="10" s="1" customFormat="1" ht="30" customHeight="1" spans="1:12">
      <c r="A10" s="26" t="s">
        <v>35</v>
      </c>
      <c r="B10" s="27" t="s">
        <v>31</v>
      </c>
      <c r="C10" s="28" t="s">
        <v>32</v>
      </c>
      <c r="D10" s="34"/>
      <c r="E10" s="30" t="s">
        <v>38</v>
      </c>
      <c r="F10" s="31">
        <v>174</v>
      </c>
      <c r="G10" s="32">
        <v>20</v>
      </c>
      <c r="H10" s="31">
        <f t="shared" si="0"/>
        <v>194</v>
      </c>
      <c r="I10" s="43"/>
      <c r="J10" s="44">
        <f t="shared" si="1"/>
        <v>5.9946</v>
      </c>
      <c r="K10" s="45">
        <f t="shared" si="2"/>
        <v>6.4946</v>
      </c>
      <c r="L10" s="46"/>
    </row>
    <row r="11" s="1" customFormat="1" ht="30" customHeight="1" spans="1:12">
      <c r="A11" s="26" t="s">
        <v>35</v>
      </c>
      <c r="B11" s="27" t="s">
        <v>31</v>
      </c>
      <c r="C11" s="28" t="s">
        <v>32</v>
      </c>
      <c r="D11" s="29" t="s">
        <v>39</v>
      </c>
      <c r="E11" s="30" t="s">
        <v>40</v>
      </c>
      <c r="F11" s="31">
        <v>150</v>
      </c>
      <c r="G11" s="32">
        <v>20</v>
      </c>
      <c r="H11" s="31">
        <f t="shared" si="0"/>
        <v>170</v>
      </c>
      <c r="I11" s="43"/>
      <c r="J11" s="44">
        <f t="shared" si="1"/>
        <v>5.253</v>
      </c>
      <c r="K11" s="45">
        <f t="shared" si="2"/>
        <v>5.753</v>
      </c>
      <c r="L11" s="46"/>
    </row>
    <row r="12" s="1" customFormat="1" ht="30" customHeight="1" spans="1:12">
      <c r="A12" s="26" t="s">
        <v>35</v>
      </c>
      <c r="B12" s="27" t="s">
        <v>31</v>
      </c>
      <c r="C12" s="28" t="s">
        <v>32</v>
      </c>
      <c r="D12" s="33"/>
      <c r="E12" s="30" t="s">
        <v>41</v>
      </c>
      <c r="F12" s="31">
        <v>312</v>
      </c>
      <c r="G12" s="32">
        <v>20</v>
      </c>
      <c r="H12" s="31">
        <f t="shared" si="0"/>
        <v>332</v>
      </c>
      <c r="I12" s="43"/>
      <c r="J12" s="44">
        <f t="shared" si="1"/>
        <v>10.2588</v>
      </c>
      <c r="K12" s="45">
        <f t="shared" si="2"/>
        <v>10.7588</v>
      </c>
      <c r="L12" s="46"/>
    </row>
    <row r="13" s="1" customFormat="1" ht="30" customHeight="1" spans="1:12">
      <c r="A13" s="26" t="s">
        <v>35</v>
      </c>
      <c r="B13" s="27" t="s">
        <v>31</v>
      </c>
      <c r="C13" s="28" t="s">
        <v>32</v>
      </c>
      <c r="D13" s="33"/>
      <c r="E13" s="30" t="s">
        <v>42</v>
      </c>
      <c r="F13" s="31">
        <v>620</v>
      </c>
      <c r="G13" s="32">
        <v>20</v>
      </c>
      <c r="H13" s="31">
        <f t="shared" si="0"/>
        <v>640</v>
      </c>
      <c r="I13" s="43"/>
      <c r="J13" s="44">
        <f t="shared" si="1"/>
        <v>19.776</v>
      </c>
      <c r="K13" s="45">
        <f t="shared" si="2"/>
        <v>20.276</v>
      </c>
      <c r="L13" s="46"/>
    </row>
    <row r="14" s="1" customFormat="1" ht="30" customHeight="1" spans="1:12">
      <c r="A14" s="26" t="s">
        <v>35</v>
      </c>
      <c r="B14" s="27" t="s">
        <v>31</v>
      </c>
      <c r="C14" s="28" t="s">
        <v>32</v>
      </c>
      <c r="D14" s="34"/>
      <c r="E14" s="30" t="s">
        <v>43</v>
      </c>
      <c r="F14" s="31">
        <v>170</v>
      </c>
      <c r="G14" s="32">
        <v>20</v>
      </c>
      <c r="H14" s="31">
        <f t="shared" si="0"/>
        <v>190</v>
      </c>
      <c r="I14" s="43"/>
      <c r="J14" s="44">
        <f t="shared" si="1"/>
        <v>5.871</v>
      </c>
      <c r="K14" s="45">
        <f t="shared" si="2"/>
        <v>6.371</v>
      </c>
      <c r="L14" s="46"/>
    </row>
    <row r="15" s="1" customFormat="1" ht="30" customHeight="1" spans="1:12">
      <c r="A15" s="26" t="s">
        <v>35</v>
      </c>
      <c r="B15" s="27" t="s">
        <v>31</v>
      </c>
      <c r="C15" s="28" t="s">
        <v>32</v>
      </c>
      <c r="D15" s="29" t="s">
        <v>44</v>
      </c>
      <c r="E15" s="30" t="s">
        <v>45</v>
      </c>
      <c r="F15" s="31">
        <v>162</v>
      </c>
      <c r="G15" s="32">
        <v>20</v>
      </c>
      <c r="H15" s="31">
        <f t="shared" si="0"/>
        <v>182</v>
      </c>
      <c r="I15" s="43"/>
      <c r="J15" s="44">
        <f t="shared" si="1"/>
        <v>5.6238</v>
      </c>
      <c r="K15" s="45">
        <f t="shared" si="2"/>
        <v>6.1238</v>
      </c>
      <c r="L15" s="46"/>
    </row>
    <row r="16" s="1" customFormat="1" ht="30" customHeight="1" spans="1:12">
      <c r="A16" s="26" t="s">
        <v>35</v>
      </c>
      <c r="B16" s="27" t="s">
        <v>31</v>
      </c>
      <c r="C16" s="28" t="s">
        <v>32</v>
      </c>
      <c r="D16" s="33"/>
      <c r="E16" s="30" t="s">
        <v>46</v>
      </c>
      <c r="F16" s="31">
        <v>612</v>
      </c>
      <c r="G16" s="32">
        <v>20</v>
      </c>
      <c r="H16" s="31">
        <f t="shared" si="0"/>
        <v>632</v>
      </c>
      <c r="I16" s="43"/>
      <c r="J16" s="44">
        <f t="shared" si="1"/>
        <v>19.5288</v>
      </c>
      <c r="K16" s="45">
        <f t="shared" si="2"/>
        <v>20.0288</v>
      </c>
      <c r="L16" s="46"/>
    </row>
    <row r="17" s="1" customFormat="1" ht="30" customHeight="1" spans="1:12">
      <c r="A17" s="26" t="s">
        <v>35</v>
      </c>
      <c r="B17" s="27" t="s">
        <v>31</v>
      </c>
      <c r="C17" s="28" t="s">
        <v>32</v>
      </c>
      <c r="D17" s="33"/>
      <c r="E17" s="30" t="s">
        <v>47</v>
      </c>
      <c r="F17" s="31">
        <v>1260</v>
      </c>
      <c r="G17" s="32">
        <v>30</v>
      </c>
      <c r="H17" s="31">
        <f t="shared" si="0"/>
        <v>1290</v>
      </c>
      <c r="I17" s="43"/>
      <c r="J17" s="44">
        <f t="shared" si="1"/>
        <v>39.861</v>
      </c>
      <c r="K17" s="45">
        <f t="shared" si="2"/>
        <v>40.361</v>
      </c>
      <c r="L17" s="46"/>
    </row>
    <row r="18" s="1" customFormat="1" ht="30" customHeight="1" spans="1:12">
      <c r="A18" s="26" t="s">
        <v>35</v>
      </c>
      <c r="B18" s="27" t="s">
        <v>31</v>
      </c>
      <c r="C18" s="28" t="s">
        <v>32</v>
      </c>
      <c r="D18" s="34"/>
      <c r="E18" s="30" t="s">
        <v>48</v>
      </c>
      <c r="F18" s="31">
        <v>186</v>
      </c>
      <c r="G18" s="32">
        <v>20</v>
      </c>
      <c r="H18" s="31">
        <f t="shared" si="0"/>
        <v>206</v>
      </c>
      <c r="I18" s="43"/>
      <c r="J18" s="44">
        <f t="shared" si="1"/>
        <v>6.3654</v>
      </c>
      <c r="K18" s="45">
        <f t="shared" si="2"/>
        <v>6.8654</v>
      </c>
      <c r="L18" s="46"/>
    </row>
    <row r="19" s="1" customFormat="1" ht="30" customHeight="1" spans="1:12">
      <c r="A19" s="26" t="s">
        <v>35</v>
      </c>
      <c r="B19" s="27" t="s">
        <v>31</v>
      </c>
      <c r="C19" s="28" t="s">
        <v>32</v>
      </c>
      <c r="D19" s="29" t="s">
        <v>49</v>
      </c>
      <c r="E19" s="30" t="s">
        <v>50</v>
      </c>
      <c r="F19" s="31">
        <v>158</v>
      </c>
      <c r="G19" s="32">
        <v>20</v>
      </c>
      <c r="H19" s="31">
        <f t="shared" si="0"/>
        <v>178</v>
      </c>
      <c r="I19" s="43"/>
      <c r="J19" s="44">
        <f t="shared" si="1"/>
        <v>5.5002</v>
      </c>
      <c r="K19" s="45">
        <f t="shared" si="2"/>
        <v>6.0002</v>
      </c>
      <c r="L19" s="46"/>
    </row>
    <row r="20" s="1" customFormat="1" ht="30" customHeight="1" spans="1:12">
      <c r="A20" s="26" t="s">
        <v>35</v>
      </c>
      <c r="B20" s="27" t="s">
        <v>31</v>
      </c>
      <c r="C20" s="28" t="s">
        <v>32</v>
      </c>
      <c r="D20" s="33"/>
      <c r="E20" s="30" t="s">
        <v>51</v>
      </c>
      <c r="F20" s="31">
        <v>608</v>
      </c>
      <c r="G20" s="32">
        <v>20</v>
      </c>
      <c r="H20" s="31">
        <f t="shared" si="0"/>
        <v>628</v>
      </c>
      <c r="I20" s="43"/>
      <c r="J20" s="44">
        <f t="shared" si="1"/>
        <v>19.4052</v>
      </c>
      <c r="K20" s="45">
        <f t="shared" si="2"/>
        <v>19.9052</v>
      </c>
      <c r="L20" s="46"/>
    </row>
    <row r="21" s="1" customFormat="1" ht="30" customHeight="1" spans="1:12">
      <c r="A21" s="26" t="s">
        <v>35</v>
      </c>
      <c r="B21" s="27" t="s">
        <v>31</v>
      </c>
      <c r="C21" s="28" t="s">
        <v>32</v>
      </c>
      <c r="D21" s="33"/>
      <c r="E21" s="30" t="s">
        <v>52</v>
      </c>
      <c r="F21" s="31">
        <v>1236</v>
      </c>
      <c r="G21" s="32">
        <v>30</v>
      </c>
      <c r="H21" s="31">
        <f t="shared" si="0"/>
        <v>1266</v>
      </c>
      <c r="I21" s="43"/>
      <c r="J21" s="44">
        <f t="shared" si="1"/>
        <v>39.1194</v>
      </c>
      <c r="K21" s="45">
        <f t="shared" si="2"/>
        <v>39.6194</v>
      </c>
      <c r="L21" s="46"/>
    </row>
    <row r="22" s="1" customFormat="1" ht="30" customHeight="1" spans="1:12">
      <c r="A22" s="26" t="s">
        <v>35</v>
      </c>
      <c r="B22" s="27" t="s">
        <v>31</v>
      </c>
      <c r="C22" s="28" t="s">
        <v>32</v>
      </c>
      <c r="D22" s="34"/>
      <c r="E22" s="30" t="s">
        <v>53</v>
      </c>
      <c r="F22" s="31">
        <v>174</v>
      </c>
      <c r="G22" s="32">
        <v>20</v>
      </c>
      <c r="H22" s="31">
        <f t="shared" si="0"/>
        <v>194</v>
      </c>
      <c r="I22" s="43"/>
      <c r="J22" s="44">
        <f t="shared" si="1"/>
        <v>5.9946</v>
      </c>
      <c r="K22" s="45">
        <f t="shared" si="2"/>
        <v>6.4946</v>
      </c>
      <c r="L22" s="46"/>
    </row>
    <row r="23" s="1" customFormat="1" ht="30" customHeight="1" spans="1:12">
      <c r="A23" s="26" t="s">
        <v>54</v>
      </c>
      <c r="B23" s="27" t="s">
        <v>55</v>
      </c>
      <c r="C23" s="28" t="s">
        <v>32</v>
      </c>
      <c r="D23" s="29" t="s">
        <v>33</v>
      </c>
      <c r="E23" s="30" t="s">
        <v>34</v>
      </c>
      <c r="F23" s="31">
        <v>72</v>
      </c>
      <c r="G23" s="32">
        <v>20</v>
      </c>
      <c r="H23" s="31">
        <f t="shared" si="0"/>
        <v>92</v>
      </c>
      <c r="I23" s="43"/>
      <c r="J23" s="44">
        <f t="shared" si="1"/>
        <v>2.8428</v>
      </c>
      <c r="K23" s="45">
        <f t="shared" si="2"/>
        <v>3.3428</v>
      </c>
      <c r="L23" s="46"/>
    </row>
    <row r="24" s="1" customFormat="1" ht="30" customHeight="1" spans="1:12">
      <c r="A24" s="26" t="s">
        <v>54</v>
      </c>
      <c r="B24" s="27" t="s">
        <v>55</v>
      </c>
      <c r="C24" s="28" t="s">
        <v>32</v>
      </c>
      <c r="D24" s="33"/>
      <c r="E24" s="30" t="s">
        <v>36</v>
      </c>
      <c r="F24" s="31">
        <v>156</v>
      </c>
      <c r="G24" s="32">
        <v>20</v>
      </c>
      <c r="H24" s="31">
        <f t="shared" si="0"/>
        <v>176</v>
      </c>
      <c r="I24" s="43"/>
      <c r="J24" s="44">
        <f t="shared" si="1"/>
        <v>5.4384</v>
      </c>
      <c r="K24" s="45">
        <f t="shared" si="2"/>
        <v>5.9384</v>
      </c>
      <c r="L24" s="46"/>
    </row>
    <row r="25" s="1" customFormat="1" ht="30" customHeight="1" spans="1:12">
      <c r="A25" s="26" t="s">
        <v>54</v>
      </c>
      <c r="B25" s="27" t="s">
        <v>55</v>
      </c>
      <c r="C25" s="28" t="s">
        <v>32</v>
      </c>
      <c r="D25" s="33"/>
      <c r="E25" s="30" t="s">
        <v>37</v>
      </c>
      <c r="F25" s="31">
        <v>288</v>
      </c>
      <c r="G25" s="32">
        <v>20</v>
      </c>
      <c r="H25" s="31">
        <f t="shared" si="0"/>
        <v>308</v>
      </c>
      <c r="I25" s="43"/>
      <c r="J25" s="44">
        <f t="shared" si="1"/>
        <v>9.5172</v>
      </c>
      <c r="K25" s="45">
        <f t="shared" si="2"/>
        <v>10.0172</v>
      </c>
      <c r="L25" s="46"/>
    </row>
    <row r="26" s="1" customFormat="1" ht="30" customHeight="1" spans="1:12">
      <c r="A26" s="26" t="s">
        <v>54</v>
      </c>
      <c r="B26" s="27" t="s">
        <v>55</v>
      </c>
      <c r="C26" s="28" t="s">
        <v>32</v>
      </c>
      <c r="D26" s="29" t="s">
        <v>39</v>
      </c>
      <c r="E26" s="30" t="s">
        <v>40</v>
      </c>
      <c r="F26" s="31">
        <v>24</v>
      </c>
      <c r="G26" s="32">
        <v>20</v>
      </c>
      <c r="H26" s="31">
        <f t="shared" si="0"/>
        <v>44</v>
      </c>
      <c r="I26" s="43"/>
      <c r="J26" s="44">
        <f t="shared" si="1"/>
        <v>1.3596</v>
      </c>
      <c r="K26" s="45">
        <f t="shared" si="2"/>
        <v>1.8596</v>
      </c>
      <c r="L26" s="46"/>
    </row>
    <row r="27" s="1" customFormat="1" ht="30" customHeight="1" spans="1:12">
      <c r="A27" s="26" t="s">
        <v>54</v>
      </c>
      <c r="B27" s="27" t="s">
        <v>55</v>
      </c>
      <c r="C27" s="28" t="s">
        <v>32</v>
      </c>
      <c r="D27" s="33"/>
      <c r="E27" s="30" t="s">
        <v>41</v>
      </c>
      <c r="F27" s="31">
        <v>78</v>
      </c>
      <c r="G27" s="32">
        <v>20</v>
      </c>
      <c r="H27" s="31">
        <f t="shared" si="0"/>
        <v>98</v>
      </c>
      <c r="I27" s="43"/>
      <c r="J27" s="44">
        <f t="shared" si="1"/>
        <v>3.0282</v>
      </c>
      <c r="K27" s="45">
        <f t="shared" si="2"/>
        <v>3.5282</v>
      </c>
      <c r="L27" s="46"/>
    </row>
    <row r="28" s="1" customFormat="1" ht="30" customHeight="1" spans="1:12">
      <c r="A28" s="26" t="s">
        <v>54</v>
      </c>
      <c r="B28" s="27" t="s">
        <v>55</v>
      </c>
      <c r="C28" s="28" t="s">
        <v>32</v>
      </c>
      <c r="D28" s="33"/>
      <c r="E28" s="30" t="s">
        <v>42</v>
      </c>
      <c r="F28" s="31">
        <v>216</v>
      </c>
      <c r="G28" s="32">
        <v>20</v>
      </c>
      <c r="H28" s="31">
        <f t="shared" si="0"/>
        <v>236</v>
      </c>
      <c r="I28" s="43"/>
      <c r="J28" s="44">
        <f t="shared" si="1"/>
        <v>7.2924</v>
      </c>
      <c r="K28" s="45">
        <f t="shared" si="2"/>
        <v>7.7924</v>
      </c>
      <c r="L28" s="46"/>
    </row>
    <row r="29" s="1" customFormat="1" ht="30" customHeight="1" spans="1:12">
      <c r="A29" s="26" t="s">
        <v>54</v>
      </c>
      <c r="B29" s="27" t="s">
        <v>55</v>
      </c>
      <c r="C29" s="28" t="s">
        <v>32</v>
      </c>
      <c r="D29" s="29" t="s">
        <v>44</v>
      </c>
      <c r="E29" s="30" t="s">
        <v>45</v>
      </c>
      <c r="F29" s="31">
        <v>72</v>
      </c>
      <c r="G29" s="32">
        <v>20</v>
      </c>
      <c r="H29" s="31">
        <f t="shared" si="0"/>
        <v>92</v>
      </c>
      <c r="I29" s="43"/>
      <c r="J29" s="44">
        <f t="shared" si="1"/>
        <v>2.8428</v>
      </c>
      <c r="K29" s="45">
        <f t="shared" si="2"/>
        <v>3.3428</v>
      </c>
      <c r="L29" s="46"/>
    </row>
    <row r="30" s="1" customFormat="1" ht="30" customHeight="1" spans="1:12">
      <c r="A30" s="26" t="s">
        <v>54</v>
      </c>
      <c r="B30" s="27" t="s">
        <v>55</v>
      </c>
      <c r="C30" s="28" t="s">
        <v>32</v>
      </c>
      <c r="D30" s="33"/>
      <c r="E30" s="30" t="s">
        <v>46</v>
      </c>
      <c r="F30" s="31">
        <v>156</v>
      </c>
      <c r="G30" s="32">
        <v>20</v>
      </c>
      <c r="H30" s="31">
        <f t="shared" si="0"/>
        <v>176</v>
      </c>
      <c r="I30" s="43"/>
      <c r="J30" s="44">
        <f t="shared" si="1"/>
        <v>5.4384</v>
      </c>
      <c r="K30" s="45">
        <f t="shared" si="2"/>
        <v>5.9384</v>
      </c>
      <c r="L30" s="46"/>
    </row>
    <row r="31" s="1" customFormat="1" ht="30" customHeight="1" spans="1:12">
      <c r="A31" s="26" t="s">
        <v>54</v>
      </c>
      <c r="B31" s="27" t="s">
        <v>55</v>
      </c>
      <c r="C31" s="28" t="s">
        <v>32</v>
      </c>
      <c r="D31" s="33"/>
      <c r="E31" s="30" t="s">
        <v>47</v>
      </c>
      <c r="F31" s="31">
        <v>288</v>
      </c>
      <c r="G31" s="32">
        <v>20</v>
      </c>
      <c r="H31" s="31">
        <f t="shared" si="0"/>
        <v>308</v>
      </c>
      <c r="I31" s="43"/>
      <c r="J31" s="44">
        <f t="shared" si="1"/>
        <v>9.5172</v>
      </c>
      <c r="K31" s="45">
        <f t="shared" si="2"/>
        <v>10.0172</v>
      </c>
      <c r="L31" s="46"/>
    </row>
    <row r="32" s="1" customFormat="1" ht="30" customHeight="1" spans="1:12">
      <c r="A32" s="26" t="s">
        <v>54</v>
      </c>
      <c r="B32" s="27" t="s">
        <v>55</v>
      </c>
      <c r="C32" s="28" t="s">
        <v>32</v>
      </c>
      <c r="D32" s="29" t="s">
        <v>49</v>
      </c>
      <c r="E32" s="30" t="s">
        <v>50</v>
      </c>
      <c r="F32" s="31">
        <v>24</v>
      </c>
      <c r="G32" s="32">
        <v>20</v>
      </c>
      <c r="H32" s="31">
        <f t="shared" si="0"/>
        <v>44</v>
      </c>
      <c r="I32" s="43"/>
      <c r="J32" s="44">
        <f t="shared" si="1"/>
        <v>1.3596</v>
      </c>
      <c r="K32" s="45">
        <f t="shared" si="2"/>
        <v>1.8596</v>
      </c>
      <c r="L32" s="46"/>
    </row>
    <row r="33" s="1" customFormat="1" ht="30" customHeight="1" spans="1:12">
      <c r="A33" s="26" t="s">
        <v>54</v>
      </c>
      <c r="B33" s="27" t="s">
        <v>55</v>
      </c>
      <c r="C33" s="28" t="s">
        <v>32</v>
      </c>
      <c r="D33" s="33"/>
      <c r="E33" s="30" t="s">
        <v>51</v>
      </c>
      <c r="F33" s="31">
        <v>78</v>
      </c>
      <c r="G33" s="32">
        <v>20</v>
      </c>
      <c r="H33" s="31">
        <f t="shared" si="0"/>
        <v>98</v>
      </c>
      <c r="I33" s="43"/>
      <c r="J33" s="44">
        <f t="shared" si="1"/>
        <v>3.0282</v>
      </c>
      <c r="K33" s="45">
        <f t="shared" si="2"/>
        <v>3.5282</v>
      </c>
      <c r="L33" s="46"/>
    </row>
    <row r="34" s="1" customFormat="1" ht="30" customHeight="1" spans="1:12">
      <c r="A34" s="26" t="s">
        <v>54</v>
      </c>
      <c r="B34" s="27" t="s">
        <v>55</v>
      </c>
      <c r="C34" s="28" t="s">
        <v>32</v>
      </c>
      <c r="D34" s="33"/>
      <c r="E34" s="30" t="s">
        <v>52</v>
      </c>
      <c r="F34" s="31">
        <v>216</v>
      </c>
      <c r="G34" s="32">
        <v>20</v>
      </c>
      <c r="H34" s="31">
        <f t="shared" si="0"/>
        <v>236</v>
      </c>
      <c r="I34" s="43"/>
      <c r="J34" s="44">
        <f t="shared" si="1"/>
        <v>7.2924</v>
      </c>
      <c r="K34" s="45">
        <f t="shared" si="2"/>
        <v>7.7924</v>
      </c>
      <c r="L34" s="46"/>
    </row>
    <row r="35" s="1" customFormat="1" spans="1:12">
      <c r="A35" s="35" t="s">
        <v>56</v>
      </c>
      <c r="B35" s="36"/>
      <c r="C35" s="36"/>
      <c r="D35" s="36"/>
      <c r="E35" s="37"/>
      <c r="F35" s="31">
        <f t="shared" ref="F35:H35" si="3">SUM(F7:F34)</f>
        <v>8600</v>
      </c>
      <c r="G35" s="32">
        <f t="shared" si="3"/>
        <v>580</v>
      </c>
      <c r="H35" s="31">
        <f t="shared" si="3"/>
        <v>9180</v>
      </c>
      <c r="I35" s="47"/>
      <c r="J35" s="44">
        <f>SUM(J7:J34)</f>
        <v>283.662</v>
      </c>
      <c r="K35" s="44">
        <f>SUM(K7:K34)</f>
        <v>297.662</v>
      </c>
      <c r="L35" s="48"/>
    </row>
  </sheetData>
  <mergeCells count="15">
    <mergeCell ref="A1:L1"/>
    <mergeCell ref="A2:L2"/>
    <mergeCell ref="E3:F3"/>
    <mergeCell ref="E4:F4"/>
    <mergeCell ref="A35:E35"/>
    <mergeCell ref="D7:D10"/>
    <mergeCell ref="D11:D14"/>
    <mergeCell ref="D15:D18"/>
    <mergeCell ref="D19:D22"/>
    <mergeCell ref="D23:D25"/>
    <mergeCell ref="D26:D28"/>
    <mergeCell ref="D29:D31"/>
    <mergeCell ref="D32:D34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307A2F1CB37E4D87A708FA5B7C4397D6_12</vt:lpwstr>
  </property>
</Properties>
</file>