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Sheet1!$A$1:$L$18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8"/>
  <c r="H22"/>
  <c r="G21"/>
  <c r="H21" s="1"/>
  <c r="G19"/>
  <c r="H19"/>
  <c r="G20"/>
  <c r="H20"/>
  <c r="G8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7"/>
  <c r="H7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<sst xmlns="http://schemas.openxmlformats.org/spreadsheetml/2006/main" count="194" uniqueCount="122">
  <si>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</si>
  <si>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</si>
  <si>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</si>
  <si>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</si>
  <si>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</si>
  <si>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</si>
  <si>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</si>
  <si>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</si>
  <si>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</si>
  <si>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</si>
  <si>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</si>
  <si>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</si>
  <si>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</si>
  <si>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</si>
  <si>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</si>
  <si>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</si>
  <si>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</si>
  <si>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</si>
  <si>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</si>
  <si>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</si>
  <si>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</si>
  <si>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</si>
  <si>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</si>
  <si>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</si>
  <si>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</si>
  <si>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</si>
  <si>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</si>
  <si>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</si>
  <si>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</si>
  <si>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</si>
  <si>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</si>
  <si>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</si>
  <si>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</si>
  <si>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</si>
  <si>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</si>
  <si>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</si>
  <si>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</si>
  <si>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</si>
  <si>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</si>
  <si>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</si>
  <si>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</si>
  <si>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</si>
  <si>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</si>
  <si>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</si>
  <si>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</si>
  <si>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</si>
  <si>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</si>
  <si>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</si>
  <si>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</si>
  <si>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</si>
  <si>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</si>
  <si>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</si>
  <si>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</si>
  <si>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</si>
  <si>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</si>
  <si>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</si>
  <si>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</si>
  <si>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</si>
  <si>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</si>
  <si>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</si>
  <si>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</si>
  <si>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</si>
  <si>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</si>
  <si>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</si>
  <si>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</si>
  <si>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</si>
  <si>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</si>
  <si>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</si>
  <si>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</si>
  <si>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</si>
  <si>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</si>
  <si>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</si>
  <si>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</si>
  <si>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</si>
  <si>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</si>
  <si>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</si>
  <si>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</si>
  <si>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</si>
  <si>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</si>
  <si>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</si>
  <si>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</si>
  <si>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</si>
  <si>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</si>
  <si>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</si>
  <si>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</si>
  <si>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</si>
  <si>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</si>
  <si>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</si>
  <si>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</si>
  <si>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</si>
  <si>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</si>
  <si>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</si>
  <si>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</si>
  <si>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</si>
  <si>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</si>
  <si>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 xml:space="preserve">艺瑞服饰 王清媛 13961655822 江阴市祝塘镇祝璜路38号（庆通厂内）                                                                                                                                                                                                 
</t>
    <phoneticPr fontId="14" type="noConversion"/>
  </si>
  <si>
    <t>100*76</t>
    <phoneticPr fontId="21" type="noConversion"/>
  </si>
  <si>
    <t>75*50</t>
    <phoneticPr fontId="21" type="noConversion"/>
  </si>
  <si>
    <t>DC贴纸</t>
    <phoneticPr fontId="21" type="noConversion"/>
  </si>
  <si>
    <t>J3Q5783C</t>
    <phoneticPr fontId="21" type="noConversion"/>
  </si>
  <si>
    <t>100*76</t>
    <phoneticPr fontId="21" type="noConversion"/>
  </si>
  <si>
    <t>75*50</t>
    <phoneticPr fontId="21" type="noConversion"/>
  </si>
  <si>
    <t>X3Q5783C</t>
    <phoneticPr fontId="21" type="noConversion"/>
  </si>
  <si>
    <t xml:space="preserve"> DC贴纸</t>
    <phoneticPr fontId="21" type="noConversion"/>
  </si>
  <si>
    <t>J3Q5828C</t>
    <phoneticPr fontId="21" type="noConversion"/>
  </si>
  <si>
    <t>X3Q5828C</t>
    <phoneticPr fontId="21" type="noConversion"/>
  </si>
  <si>
    <t xml:space="preserve">DC贴纸 </t>
    <phoneticPr fontId="21" type="noConversion"/>
  </si>
  <si>
    <t>M4Q1945C</t>
    <phoneticPr fontId="21" type="noConversion"/>
  </si>
  <si>
    <t>P4Q1945C</t>
    <phoneticPr fontId="21" type="noConversion"/>
  </si>
  <si>
    <t>P25103236//  S25101442</t>
    <phoneticPr fontId="21" type="noConversion"/>
  </si>
  <si>
    <t>P25103231//   S25101439</t>
    <phoneticPr fontId="21" type="noConversion"/>
  </si>
  <si>
    <t>P25111285//  S25110565</t>
    <phoneticPr fontId="21" type="noConversion"/>
  </si>
  <si>
    <t>SF 1559466075991</t>
    <phoneticPr fontId="14" type="noConversion"/>
  </si>
  <si>
    <t>S25101439-S25101442-S25110565</t>
    <phoneticPr fontId="14" type="noConversion"/>
  </si>
  <si>
    <t xml:space="preserve"> DC贴纸</t>
    <phoneticPr fontId="21" type="noConversion"/>
  </si>
  <si>
    <t>J3Q5825C</t>
    <phoneticPr fontId="21" type="noConversion"/>
  </si>
  <si>
    <t>100*76</t>
    <phoneticPr fontId="21" type="noConversion"/>
  </si>
  <si>
    <t>J3Q5825C</t>
    <phoneticPr fontId="21" type="noConversion"/>
  </si>
  <si>
    <t>75*50</t>
    <phoneticPr fontId="21" type="noConversion"/>
  </si>
  <si>
    <t>P25103250//  S25101449</t>
    <phoneticPr fontId="21" type="noConversion"/>
  </si>
  <si>
    <t>M4Q1942C</t>
  </si>
  <si>
    <t xml:space="preserve">  S25101496</t>
    <phoneticPr fontId="21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</si>
</sst>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0" formatCode="[DBNum1][$-804]yyyy&quot;年&quot;m&quot;月&quot;d&quot;日&quot;;@"/>
    <numFmt numFmtId="179" formatCode="0;_٘"/>
    <numFmt numFmtId="180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9" fillId="0" borderId="0"/>
    <xf numFmtId="0" fontId="10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/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right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Border="1">
      <alignment vertical="center"/>
    </xf>
    <xf numFmtId="49" fontId="0" fillId="0" borderId="11" xfId="0" applyNumberFormat="1" applyFill="1" applyBorder="1" applyAlignment="1">
      <alignment horizontal="center" vertical="center"/>
    </xf>
    <xf numFmtId="180" fontId="0" fillId="0" borderId="11" xfId="0" applyNumberFormat="1" applyBorder="1">
      <alignment vertical="center"/>
    </xf>
    <xf numFmtId="0" fontId="2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4" fillId="0" borderId="11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11" xfId="0" applyNumberFormat="1" applyFont="1" applyBorder="1" applyAlignment="1">
      <alignment horizontal="center" vertical="center" wrapText="1"/>
    </xf>
    <xf numFmtId="0" fontId="0" fillId="0" borderId="11" xfId="0" applyNumberFormat="1" applyBorder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4" t="s">
        <v>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7" customHeight="1">
      <c r="A3" s="20"/>
      <c r="B3" s="20"/>
      <c r="C3" s="20"/>
      <c r="D3" s="12" t="s">
        <v>0</v>
      </c>
      <c r="E3" s="45">
        <v>45321</v>
      </c>
      <c r="F3" s="45"/>
      <c r="G3" s="46" t="s">
        <v>29</v>
      </c>
      <c r="H3" s="47"/>
      <c r="I3" s="47"/>
      <c r="J3" s="47"/>
      <c r="K3" s="47"/>
      <c r="L3" s="48"/>
    </row>
    <row r="4" spans="1:12" ht="26.25" customHeight="1">
      <c r="A4" s="13" t="s">
        <v>18</v>
      </c>
      <c r="B4" s="20"/>
      <c r="C4" s="53" t="s">
        <v>1</v>
      </c>
      <c r="D4" s="53"/>
      <c r="E4" s="52" t="s">
        <v>30</v>
      </c>
      <c r="F4" s="52"/>
      <c r="G4" s="49"/>
      <c r="H4" s="50"/>
      <c r="I4" s="50"/>
      <c r="J4" s="50"/>
      <c r="K4" s="50"/>
      <c r="L4" s="51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55" t="s">
        <v>73</v>
      </c>
      <c r="B7" s="55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55"/>
      <c r="B8" s="55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55"/>
      <c r="B9" s="55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55"/>
      <c r="B10" s="55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55" t="s">
        <v>73</v>
      </c>
      <c r="B12" s="53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55"/>
      <c r="B13" s="53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55"/>
      <c r="B14" s="53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55"/>
      <c r="B15" s="53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55"/>
      <c r="B16" s="53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55"/>
      <c r="B17" s="53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55"/>
      <c r="B18" s="53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55"/>
      <c r="B19" s="53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55"/>
      <c r="B20" s="53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55"/>
      <c r="B21" s="53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55"/>
      <c r="B22" s="53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55"/>
      <c r="B23" s="53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55"/>
      <c r="B24" s="53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55"/>
      <c r="B25" s="53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55"/>
      <c r="B26" s="53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55"/>
      <c r="B27" s="53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55"/>
      <c r="B28" s="53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55"/>
      <c r="B29" s="53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55"/>
      <c r="B30" s="53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55"/>
      <c r="B31" s="53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55"/>
      <c r="B32" s="53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55" t="s">
        <v>84</v>
      </c>
      <c r="B34" s="53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55"/>
      <c r="B35" s="53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55"/>
      <c r="B36" s="53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55"/>
      <c r="B37" s="53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55"/>
      <c r="B38" s="53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55"/>
      <c r="B39" s="53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55"/>
      <c r="B40" s="53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55"/>
      <c r="B41" s="53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55"/>
      <c r="B42" s="53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55"/>
      <c r="B43" s="53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55"/>
      <c r="B44" s="53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55"/>
      <c r="B45" s="53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55"/>
      <c r="B46" s="53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55"/>
      <c r="B47" s="53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54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54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53:A54"/>
    <mergeCell ref="B7:B10"/>
    <mergeCell ref="A7:A10"/>
    <mergeCell ref="A12:A32"/>
    <mergeCell ref="B12:B32"/>
    <mergeCell ref="A34:A47"/>
    <mergeCell ref="B34:B47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2"/>
  <sheetViews>
    <sheetView tabSelected="1" topLeftCell="A7" workbookViewId="0">
      <selection activeCell="B7" sqref="A7:XFD18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5" ht="26.25">
      <c r="A1" s="57" t="s">
        <v>16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9"/>
    </row>
    <row r="2" spans="1:15" ht="26.25">
      <c r="A2" s="57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9"/>
    </row>
    <row r="3" spans="1:15" ht="21" customHeight="1">
      <c r="A3" s="25"/>
      <c r="B3" s="25"/>
      <c r="C3" s="25"/>
      <c r="D3" s="12" t="s">
        <v>0</v>
      </c>
      <c r="E3" s="45">
        <v>45972</v>
      </c>
      <c r="F3" s="45"/>
      <c r="G3" s="60" t="s">
        <v>95</v>
      </c>
      <c r="H3" s="60"/>
      <c r="I3" s="60"/>
      <c r="J3" s="60"/>
      <c r="K3" s="60"/>
      <c r="L3" s="60"/>
    </row>
    <row r="4" spans="1:15" ht="21" customHeight="1">
      <c r="A4" s="13" t="s">
        <v>18</v>
      </c>
      <c r="B4" s="25"/>
      <c r="C4" s="53" t="s">
        <v>1</v>
      </c>
      <c r="D4" s="53"/>
      <c r="E4" s="52" t="s">
        <v>112</v>
      </c>
      <c r="F4" s="52"/>
      <c r="G4" s="60"/>
      <c r="H4" s="60"/>
      <c r="I4" s="60"/>
      <c r="J4" s="60"/>
      <c r="K4" s="60"/>
      <c r="L4" s="60"/>
    </row>
    <row r="5" spans="1:15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5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5" ht="27.75" customHeight="1">
      <c r="A7" s="56" t="s">
        <v>110</v>
      </c>
      <c r="B7" s="41" t="s">
        <v>100</v>
      </c>
      <c r="C7" s="41" t="s">
        <v>98</v>
      </c>
      <c r="D7" s="41" t="s">
        <v>99</v>
      </c>
      <c r="E7" s="40"/>
      <c r="F7" s="41">
        <v>614</v>
      </c>
      <c r="G7" s="42">
        <f>F7*0.03</f>
        <v>18.419999999999998</v>
      </c>
      <c r="H7" s="42">
        <f>SUM(F7:G7)</f>
        <v>632.41999999999996</v>
      </c>
      <c r="I7" s="40"/>
      <c r="J7" s="40"/>
      <c r="K7" s="40"/>
      <c r="L7" s="40"/>
      <c r="O7" s="43" t="s">
        <v>113</v>
      </c>
    </row>
    <row r="8" spans="1:15" ht="27.75" customHeight="1">
      <c r="A8" s="56"/>
      <c r="B8" s="41" t="s">
        <v>101</v>
      </c>
      <c r="C8" s="41" t="s">
        <v>98</v>
      </c>
      <c r="D8" s="41" t="s">
        <v>99</v>
      </c>
      <c r="E8" s="40"/>
      <c r="F8" s="41">
        <v>614</v>
      </c>
      <c r="G8" s="42">
        <f t="shared" ref="G8:G18" si="0">F8*0.03</f>
        <v>18.419999999999998</v>
      </c>
      <c r="H8" s="42">
        <f t="shared" ref="H8:H18" si="1">SUM(F8:G8)</f>
        <v>632.41999999999996</v>
      </c>
      <c r="I8" s="40"/>
      <c r="J8" s="40"/>
      <c r="K8" s="40"/>
      <c r="L8" s="40"/>
    </row>
    <row r="9" spans="1:15" ht="27.75" customHeight="1">
      <c r="A9" s="56"/>
      <c r="B9" s="41" t="s">
        <v>100</v>
      </c>
      <c r="C9" s="41" t="s">
        <v>98</v>
      </c>
      <c r="D9" s="41" t="s">
        <v>102</v>
      </c>
      <c r="E9" s="40"/>
      <c r="F9" s="41">
        <v>180</v>
      </c>
      <c r="G9" s="42">
        <f t="shared" si="0"/>
        <v>5.3999999999999995</v>
      </c>
      <c r="H9" s="42">
        <f t="shared" si="1"/>
        <v>185.4</v>
      </c>
      <c r="I9" s="40"/>
      <c r="J9" s="40"/>
      <c r="K9" s="40"/>
      <c r="L9" s="40"/>
    </row>
    <row r="10" spans="1:15" ht="27.75" customHeight="1">
      <c r="A10" s="56"/>
      <c r="B10" s="41" t="s">
        <v>101</v>
      </c>
      <c r="C10" s="41" t="s">
        <v>98</v>
      </c>
      <c r="D10" s="41" t="s">
        <v>102</v>
      </c>
      <c r="E10" s="40"/>
      <c r="F10" s="41">
        <v>180</v>
      </c>
      <c r="G10" s="42">
        <f t="shared" si="0"/>
        <v>5.3999999999999995</v>
      </c>
      <c r="H10" s="42">
        <f t="shared" si="1"/>
        <v>185.4</v>
      </c>
      <c r="I10" s="40"/>
      <c r="J10" s="40"/>
      <c r="K10" s="40"/>
      <c r="L10" s="40"/>
    </row>
    <row r="11" spans="1:15" ht="27.75" customHeight="1">
      <c r="A11" s="56" t="s">
        <v>109</v>
      </c>
      <c r="B11" s="41" t="s">
        <v>100</v>
      </c>
      <c r="C11" s="41" t="s">
        <v>103</v>
      </c>
      <c r="D11" s="41" t="s">
        <v>104</v>
      </c>
      <c r="E11" s="40"/>
      <c r="F11" s="41">
        <v>440</v>
      </c>
      <c r="G11" s="42">
        <f t="shared" si="0"/>
        <v>13.2</v>
      </c>
      <c r="H11" s="42">
        <f t="shared" si="1"/>
        <v>453.2</v>
      </c>
      <c r="I11" s="40"/>
      <c r="J11" s="40"/>
      <c r="K11" s="40"/>
      <c r="L11" s="40"/>
    </row>
    <row r="12" spans="1:15" ht="27.75" customHeight="1">
      <c r="A12" s="56"/>
      <c r="B12" s="41" t="s">
        <v>101</v>
      </c>
      <c r="C12" s="41" t="s">
        <v>103</v>
      </c>
      <c r="D12" s="41" t="s">
        <v>104</v>
      </c>
      <c r="E12" s="40"/>
      <c r="F12" s="41">
        <v>440</v>
      </c>
      <c r="G12" s="42">
        <f t="shared" si="0"/>
        <v>13.2</v>
      </c>
      <c r="H12" s="42">
        <f t="shared" si="1"/>
        <v>453.2</v>
      </c>
      <c r="I12" s="40"/>
      <c r="J12" s="40"/>
      <c r="K12" s="40"/>
      <c r="L12" s="40"/>
    </row>
    <row r="13" spans="1:15" ht="27.75" customHeight="1">
      <c r="A13" s="56"/>
      <c r="B13" s="41" t="s">
        <v>100</v>
      </c>
      <c r="C13" s="41" t="s">
        <v>103</v>
      </c>
      <c r="D13" s="41" t="s">
        <v>105</v>
      </c>
      <c r="E13" s="40"/>
      <c r="F13" s="41">
        <v>210</v>
      </c>
      <c r="G13" s="42">
        <f t="shared" si="0"/>
        <v>6.3</v>
      </c>
      <c r="H13" s="42">
        <f t="shared" si="1"/>
        <v>216.3</v>
      </c>
      <c r="I13" s="40"/>
      <c r="J13" s="40"/>
      <c r="K13" s="40"/>
      <c r="L13" s="40"/>
    </row>
    <row r="14" spans="1:15" ht="27.75" customHeight="1">
      <c r="A14" s="56"/>
      <c r="B14" s="41" t="s">
        <v>101</v>
      </c>
      <c r="C14" s="41" t="s">
        <v>103</v>
      </c>
      <c r="D14" s="41" t="s">
        <v>105</v>
      </c>
      <c r="E14" s="40"/>
      <c r="F14" s="41">
        <v>210</v>
      </c>
      <c r="G14" s="42">
        <f t="shared" si="0"/>
        <v>6.3</v>
      </c>
      <c r="H14" s="42">
        <f t="shared" si="1"/>
        <v>216.3</v>
      </c>
      <c r="I14" s="40"/>
      <c r="J14" s="40"/>
      <c r="K14" s="40"/>
      <c r="L14" s="40"/>
    </row>
    <row r="15" spans="1:15" ht="27.75" customHeight="1">
      <c r="A15" s="56" t="s">
        <v>111</v>
      </c>
      <c r="B15" s="41" t="s">
        <v>96</v>
      </c>
      <c r="C15" s="41" t="s">
        <v>106</v>
      </c>
      <c r="D15" s="41" t="s">
        <v>107</v>
      </c>
      <c r="E15" s="40"/>
      <c r="F15" s="39">
        <v>220</v>
      </c>
      <c r="G15" s="42">
        <f t="shared" si="0"/>
        <v>6.6</v>
      </c>
      <c r="H15" s="42">
        <f t="shared" si="1"/>
        <v>226.6</v>
      </c>
      <c r="I15" s="40"/>
      <c r="J15" s="40"/>
      <c r="K15" s="40"/>
      <c r="L15" s="40"/>
    </row>
    <row r="16" spans="1:15" ht="27.75" customHeight="1">
      <c r="A16" s="56"/>
      <c r="B16" s="41" t="s">
        <v>97</v>
      </c>
      <c r="C16" s="41" t="s">
        <v>106</v>
      </c>
      <c r="D16" s="41" t="s">
        <v>107</v>
      </c>
      <c r="E16" s="40"/>
      <c r="F16" s="39">
        <v>220</v>
      </c>
      <c r="G16" s="42">
        <f t="shared" si="0"/>
        <v>6.6</v>
      </c>
      <c r="H16" s="42">
        <f t="shared" si="1"/>
        <v>226.6</v>
      </c>
      <c r="I16" s="40"/>
      <c r="J16" s="40"/>
      <c r="K16" s="40"/>
      <c r="L16" s="40"/>
    </row>
    <row r="17" spans="1:12" ht="27.75" customHeight="1">
      <c r="A17" s="56"/>
      <c r="B17" s="41" t="s">
        <v>96</v>
      </c>
      <c r="C17" s="41" t="s">
        <v>106</v>
      </c>
      <c r="D17" s="41" t="s">
        <v>108</v>
      </c>
      <c r="E17" s="40"/>
      <c r="F17" s="39">
        <v>120</v>
      </c>
      <c r="G17" s="42">
        <f t="shared" si="0"/>
        <v>3.5999999999999996</v>
      </c>
      <c r="H17" s="42">
        <f t="shared" si="1"/>
        <v>123.6</v>
      </c>
      <c r="I17" s="40"/>
      <c r="J17" s="40"/>
      <c r="K17" s="40"/>
      <c r="L17" s="40"/>
    </row>
    <row r="18" spans="1:12" ht="27.75" customHeight="1">
      <c r="A18" s="56"/>
      <c r="B18" s="41" t="s">
        <v>97</v>
      </c>
      <c r="C18" s="41" t="s">
        <v>106</v>
      </c>
      <c r="D18" s="41" t="s">
        <v>108</v>
      </c>
      <c r="E18" s="40"/>
      <c r="F18" s="39">
        <v>120</v>
      </c>
      <c r="G18" s="42">
        <f t="shared" si="0"/>
        <v>3.5999999999999996</v>
      </c>
      <c r="H18" s="42">
        <f t="shared" si="1"/>
        <v>123.6</v>
      </c>
      <c r="I18" s="40"/>
      <c r="J18" s="40"/>
      <c r="K18" s="40"/>
      <c r="L18" s="40"/>
    </row>
    <row r="19" spans="1:12" ht="27" customHeight="1">
      <c r="A19" s="56" t="s">
        <v>119</v>
      </c>
      <c r="B19" s="41" t="s">
        <v>116</v>
      </c>
      <c r="C19" s="41" t="s">
        <v>114</v>
      </c>
      <c r="D19" s="41" t="s">
        <v>115</v>
      </c>
      <c r="E19" s="41"/>
      <c r="F19" s="41">
        <v>325</v>
      </c>
      <c r="G19" s="42">
        <f t="shared" ref="G19:G21" si="2">F19*0.03</f>
        <v>9.75</v>
      </c>
      <c r="H19" s="42">
        <f t="shared" ref="H19:H21" si="3">SUM(F19:G19)</f>
        <v>334.75</v>
      </c>
      <c r="I19" s="40"/>
      <c r="J19" s="40"/>
      <c r="K19" s="40"/>
      <c r="L19" s="40"/>
    </row>
    <row r="20" spans="1:12" ht="27" customHeight="1">
      <c r="A20" s="56"/>
      <c r="B20" s="41" t="s">
        <v>118</v>
      </c>
      <c r="C20" s="41" t="s">
        <v>103</v>
      </c>
      <c r="D20" s="41" t="s">
        <v>117</v>
      </c>
      <c r="E20" s="41"/>
      <c r="F20" s="41">
        <v>325</v>
      </c>
      <c r="G20" s="42">
        <f t="shared" si="2"/>
        <v>9.75</v>
      </c>
      <c r="H20" s="42">
        <f t="shared" si="3"/>
        <v>334.75</v>
      </c>
      <c r="I20" s="40"/>
      <c r="J20" s="40"/>
      <c r="K20" s="40"/>
      <c r="L20" s="40"/>
    </row>
    <row r="21" spans="1:12" ht="27" customHeight="1">
      <c r="A21" s="56" t="s">
        <v>121</v>
      </c>
      <c r="B21" s="41" t="s">
        <v>116</v>
      </c>
      <c r="C21" s="41" t="s">
        <v>114</v>
      </c>
      <c r="D21" s="61" t="s">
        <v>120</v>
      </c>
      <c r="E21" s="40"/>
      <c r="F21" s="62">
        <v>66</v>
      </c>
      <c r="G21" s="42">
        <f t="shared" si="2"/>
        <v>1.98</v>
      </c>
      <c r="H21" s="42">
        <f t="shared" si="3"/>
        <v>67.98</v>
      </c>
      <c r="I21" s="40"/>
      <c r="J21" s="40"/>
      <c r="K21" s="40"/>
      <c r="L21" s="40"/>
    </row>
    <row r="22" spans="1:12" ht="27" customHeight="1">
      <c r="A22" s="56"/>
      <c r="B22" s="41" t="s">
        <v>118</v>
      </c>
      <c r="C22" s="41" t="s">
        <v>103</v>
      </c>
      <c r="D22" s="61" t="s">
        <v>120</v>
      </c>
      <c r="E22" s="40"/>
      <c r="F22" s="62">
        <v>66</v>
      </c>
      <c r="G22" s="42">
        <f t="shared" ref="G22" si="4">F22*0.03</f>
        <v>1.98</v>
      </c>
      <c r="H22" s="42">
        <f t="shared" ref="H22" si="5">SUM(F22:G22)</f>
        <v>67.98</v>
      </c>
      <c r="I22" s="40"/>
      <c r="J22" s="40"/>
      <c r="K22" s="40"/>
      <c r="L22" s="40"/>
    </row>
  </sheetData>
  <mergeCells count="11">
    <mergeCell ref="A19:A20"/>
    <mergeCell ref="A21:A22"/>
    <mergeCell ref="A15:A18"/>
    <mergeCell ref="A1:L1"/>
    <mergeCell ref="A2:L2"/>
    <mergeCell ref="E3:F3"/>
    <mergeCell ref="G3:L4"/>
    <mergeCell ref="C4:D4"/>
    <mergeCell ref="E4:F4"/>
    <mergeCell ref="A7:A10"/>
    <mergeCell ref="A11:A1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2025-11-11T07:23:11Z</cp:lastPrinted>
  <dcterms:created xsi:type="dcterms:W3CDTF">2017-02-25T05:34:00Z</dcterms:created>
  <dcterms:modified xsi:type="dcterms:W3CDTF">2025-11-11T07:23:18Z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