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<sst xmlns="http://schemas.openxmlformats.org/spreadsheetml/2006/main" count="52" uniqueCount="52">
  <si>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</si>
  <si>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</si>
  <si>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</si>
  <si>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SF1549069927168 宏润达进出口有限公司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</si>
  <si>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</si>
  <si>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</si>
  <si>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</si>
  <si>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</si>
  <si>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</si>
  <si>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</si>
  <si>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</si>
  <si>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</si>
  <si>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</si>
  <si>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</si>
  <si>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</si>
  <si>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</si>
  <si>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</si>
  <si>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</si>
  <si>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</si>
  <si>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</si>
  <si>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</si>
  <si>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</si>
  <si>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</si>
  <si>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</si>
  <si>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</si>
  <si>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</si>
  <si>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</si>
  <si>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</si>
  <si>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JJW-PL001-BK</t>
  </si>
  <si>
    <t>170737 152263</t>
  </si>
  <si>
    <t>黑色</t>
  </si>
  <si>
    <t>1-1</t>
  </si>
  <si>
    <t>35*29*29</t>
  </si>
  <si>
    <t>JJW-WL004-BK</t>
  </si>
  <si>
    <t>总计</t>
  </si>
  <si>
    <t>Factory name (工厂名称)</t>
  </si>
  <si>
    <t>（在此贴实样图片）</t>
  </si>
  <si>
    <t>PO. Number(订单号)</t>
  </si>
  <si>
    <t>P25110505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</si>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</sst>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8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177800</xdr:rowOff>
    </xdr:from>
    <xdr:to>
      <xdr:col>1</xdr:col>
      <xdr:colOff>1751965</xdr:colOff>
      <xdr:row>1</xdr:row>
      <xdr:rowOff>1403350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46935" y="43180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1954530</xdr:colOff>
      <xdr:row>1</xdr:row>
      <xdr:rowOff>463550</xdr:rowOff>
    </xdr:from>
    <xdr:to>
      <xdr:col>1</xdr:col>
      <xdr:colOff>3382645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56685" y="717550"/>
          <a:ext cx="1428115" cy="903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6950</v>
      </c>
      <c r="G9" s="50">
        <f>F9*0.02</f>
        <v>139</v>
      </c>
      <c r="H9" s="50">
        <f>F9+G9</f>
        <v>7089</v>
      </c>
      <c r="I9" s="51" t="s">
        <v>31</v>
      </c>
      <c r="J9" s="52">
        <v>2.5</v>
      </c>
      <c r="K9" s="52">
        <v>3</v>
      </c>
      <c r="L9" s="51" t="s">
        <v>32</v>
      </c>
    </row>
    <row r="10" ht="24" customHeight="1" spans="1:12">
      <c r="A10" s="53" t="s">
        <v>33</v>
      </c>
      <c r="B10" s="54"/>
      <c r="C10" s="55"/>
      <c r="D10" s="47"/>
      <c r="E10" s="48">
        <v>6</v>
      </c>
      <c r="F10" s="49">
        <v>240</v>
      </c>
      <c r="G10" s="50">
        <f t="shared" ref="G10:G27" si="0">F10*0.02</f>
        <v>4.8</v>
      </c>
      <c r="H10" s="50">
        <f t="shared" ref="H10:H27" si="1">F10+G10</f>
        <v>244.8</v>
      </c>
      <c r="I10" s="56"/>
      <c r="J10" s="57"/>
      <c r="K10" s="57"/>
      <c r="L10" s="56"/>
    </row>
    <row r="11" ht="24" customHeight="1" spans="1:12">
      <c r="A11" s="58"/>
      <c r="B11" s="54"/>
      <c r="C11" s="55"/>
      <c r="D11" s="47"/>
      <c r="E11" s="48">
        <v>8</v>
      </c>
      <c r="F11" s="49">
        <v>1000</v>
      </c>
      <c r="G11" s="50">
        <f t="shared" si="0"/>
        <v>20</v>
      </c>
      <c r="H11" s="50">
        <f t="shared" si="1"/>
        <v>1020</v>
      </c>
      <c r="I11" s="56"/>
      <c r="J11" s="57"/>
      <c r="K11" s="57"/>
      <c r="L11" s="56"/>
    </row>
    <row r="12" ht="24" customHeight="1" spans="1:12">
      <c r="A12" s="58"/>
      <c r="B12" s="54"/>
      <c r="C12" s="55"/>
      <c r="D12" s="47"/>
      <c r="E12" s="48">
        <v>10</v>
      </c>
      <c r="F12" s="49">
        <v>1320</v>
      </c>
      <c r="G12" s="50">
        <f t="shared" si="0"/>
        <v>26.4</v>
      </c>
      <c r="H12" s="50">
        <f t="shared" si="1"/>
        <v>1346.4</v>
      </c>
      <c r="I12" s="56"/>
      <c r="J12" s="57"/>
      <c r="K12" s="57"/>
      <c r="L12" s="56"/>
    </row>
    <row r="13" ht="24" customHeight="1" spans="1:12">
      <c r="A13" s="58"/>
      <c r="B13" s="54"/>
      <c r="C13" s="55"/>
      <c r="D13" s="47"/>
      <c r="E13" s="48">
        <v>12</v>
      </c>
      <c r="F13" s="49">
        <v>1550</v>
      </c>
      <c r="G13" s="50">
        <f t="shared" si="0"/>
        <v>31</v>
      </c>
      <c r="H13" s="50">
        <f t="shared" si="1"/>
        <v>1581</v>
      </c>
      <c r="I13" s="56"/>
      <c r="J13" s="57"/>
      <c r="K13" s="57"/>
      <c r="L13" s="56"/>
    </row>
    <row r="14" ht="24" customHeight="1" spans="1:12">
      <c r="A14" s="58"/>
      <c r="B14" s="54"/>
      <c r="C14" s="55"/>
      <c r="D14" s="47"/>
      <c r="E14" s="48">
        <v>14</v>
      </c>
      <c r="F14" s="49">
        <v>1230</v>
      </c>
      <c r="G14" s="50">
        <f t="shared" si="0"/>
        <v>24.6</v>
      </c>
      <c r="H14" s="50">
        <f t="shared" si="1"/>
        <v>1254.6</v>
      </c>
      <c r="I14" s="56"/>
      <c r="J14" s="57"/>
      <c r="K14" s="57"/>
      <c r="L14" s="56"/>
    </row>
    <row r="15" ht="24" customHeight="1" spans="1:12">
      <c r="A15" s="58"/>
      <c r="B15" s="54"/>
      <c r="C15" s="55"/>
      <c r="D15" s="47"/>
      <c r="E15" s="48">
        <v>16</v>
      </c>
      <c r="F15" s="49">
        <v>1100</v>
      </c>
      <c r="G15" s="50">
        <f t="shared" si="0"/>
        <v>22</v>
      </c>
      <c r="H15" s="50">
        <f t="shared" si="1"/>
        <v>1122</v>
      </c>
      <c r="I15" s="56"/>
      <c r="J15" s="57"/>
      <c r="K15" s="57"/>
      <c r="L15" s="56"/>
    </row>
    <row r="16" ht="24" customHeight="1" spans="1:12">
      <c r="A16" s="58"/>
      <c r="B16" s="54"/>
      <c r="C16" s="55"/>
      <c r="D16" s="59"/>
      <c r="E16" s="48">
        <v>18</v>
      </c>
      <c r="F16" s="49">
        <v>250</v>
      </c>
      <c r="G16" s="50">
        <f>F16*0.02</f>
        <v>5</v>
      </c>
      <c r="H16" s="50">
        <f>F16+G16</f>
        <v>255</v>
      </c>
      <c r="I16" s="56"/>
      <c r="J16" s="57"/>
      <c r="K16" s="57"/>
      <c r="L16" s="56"/>
    </row>
    <row r="17" ht="24" customHeight="1" spans="1:12">
      <c r="A17" s="58"/>
      <c r="B17" s="54"/>
      <c r="C17" s="55"/>
      <c r="D17" s="59"/>
      <c r="E17" s="48">
        <v>20</v>
      </c>
      <c r="F17" s="49">
        <v>170</v>
      </c>
      <c r="G17" s="50">
        <f>F17*0.02</f>
        <v>3.4</v>
      </c>
      <c r="H17" s="50">
        <f>F17+G17</f>
        <v>173.4</v>
      </c>
      <c r="I17" s="56"/>
      <c r="J17" s="57"/>
      <c r="K17" s="57"/>
      <c r="L17" s="56"/>
    </row>
    <row r="18" ht="24" customHeight="1" spans="1:12">
      <c r="A18" s="58"/>
      <c r="B18" s="54"/>
      <c r="C18" s="55"/>
      <c r="D18" s="59"/>
      <c r="E18" s="48">
        <v>22</v>
      </c>
      <c r="F18" s="49">
        <v>140</v>
      </c>
      <c r="G18" s="50">
        <f>F18*0.02</f>
        <v>2.8</v>
      </c>
      <c r="H18" s="50">
        <f>F18+G18</f>
        <v>142.8</v>
      </c>
      <c r="I18" s="56"/>
      <c r="J18" s="57"/>
      <c r="K18" s="57"/>
      <c r="L18" s="56"/>
    </row>
    <row r="19" ht="24" customHeight="1" spans="1:12">
      <c r="A19" s="60"/>
      <c r="B19" s="61"/>
      <c r="C19" s="62"/>
      <c r="D19" s="59"/>
      <c r="E19" s="48">
        <v>24</v>
      </c>
      <c r="F19" s="49">
        <v>90</v>
      </c>
      <c r="G19" s="50">
        <f>F19*0.02</f>
        <v>1.8</v>
      </c>
      <c r="H19" s="50">
        <f>F19+G19</f>
        <v>91.8</v>
      </c>
      <c r="I19" s="63"/>
      <c r="J19" s="64"/>
      <c r="K19" s="64"/>
      <c r="L19" s="63"/>
    </row>
    <row r="20" ht="24" customHeight="1" spans="1:12">
      <c r="A20" s="65"/>
      <c r="B20" s="66"/>
      <c r="C20" s="67"/>
      <c r="D20" s="59"/>
      <c r="E20" s="59"/>
      <c r="F20" s="68"/>
      <c r="G20" s="69"/>
      <c r="H20" s="69"/>
      <c r="I20" s="69"/>
      <c r="J20" s="70"/>
      <c r="K20" s="70"/>
      <c r="L20" s="50"/>
    </row>
    <row r="21" ht="24" customHeight="1" spans="1:12">
      <c r="A21" s="65"/>
      <c r="B21" s="66"/>
      <c r="C21" s="67"/>
      <c r="D21" s="59"/>
      <c r="E21" s="59"/>
      <c r="F21" s="68"/>
      <c r="G21" s="69"/>
      <c r="H21" s="69"/>
      <c r="I21" s="69"/>
      <c r="J21" s="70"/>
      <c r="K21" s="70"/>
      <c r="L21" s="50"/>
    </row>
    <row r="22" ht="24" customHeight="1" spans="1:12">
      <c r="A22" s="65"/>
      <c r="B22" s="66"/>
      <c r="C22" s="67"/>
      <c r="D22" s="59"/>
      <c r="E22" s="59"/>
      <c r="F22" s="68"/>
      <c r="G22" s="69"/>
      <c r="H22" s="69"/>
      <c r="I22" s="69"/>
      <c r="J22" s="70"/>
      <c r="K22" s="70"/>
      <c r="L22" s="50"/>
    </row>
    <row r="23" ht="24" customHeight="1" spans="1:12">
      <c r="A23" s="65"/>
      <c r="B23" s="66"/>
      <c r="C23" s="67"/>
      <c r="D23" s="59"/>
      <c r="E23" s="59"/>
      <c r="F23" s="68"/>
      <c r="G23" s="69"/>
      <c r="H23" s="69"/>
      <c r="I23" s="69"/>
      <c r="J23" s="70"/>
      <c r="K23" s="70"/>
      <c r="L23" s="50"/>
    </row>
    <row r="24" ht="24" customHeight="1" spans="1:12">
      <c r="A24" s="65"/>
      <c r="B24" s="66"/>
      <c r="C24" s="67"/>
      <c r="D24" s="59"/>
      <c r="E24" s="59"/>
      <c r="F24" s="68"/>
      <c r="G24" s="69"/>
      <c r="H24" s="69"/>
      <c r="I24" s="69"/>
      <c r="J24" s="70"/>
      <c r="K24" s="70"/>
      <c r="L24" s="50"/>
    </row>
    <row r="25" ht="24" customHeight="1" spans="1:12">
      <c r="A25" s="65"/>
      <c r="B25" s="66"/>
      <c r="C25" s="67"/>
      <c r="D25" s="59"/>
      <c r="E25" s="59"/>
      <c r="F25" s="68"/>
      <c r="G25" s="69"/>
      <c r="H25" s="69"/>
      <c r="I25" s="69"/>
      <c r="J25" s="70"/>
      <c r="K25" s="70"/>
      <c r="L25" s="50"/>
    </row>
    <row r="26" ht="24" customHeight="1" spans="1:12">
      <c r="A26" s="65"/>
      <c r="B26" s="66"/>
      <c r="C26" s="67"/>
      <c r="D26" s="59"/>
      <c r="E26" s="59"/>
      <c r="F26" s="68"/>
      <c r="G26" s="69"/>
      <c r="H26" s="69"/>
      <c r="I26" s="69"/>
      <c r="J26" s="70"/>
      <c r="K26" s="70"/>
      <c r="L26" s="50"/>
    </row>
    <row r="27" ht="24" customHeight="1" spans="1:12">
      <c r="A27" s="65"/>
      <c r="B27" s="66"/>
      <c r="C27" s="67"/>
      <c r="D27" s="59"/>
      <c r="E27" s="59"/>
      <c r="F27" s="68"/>
      <c r="G27" s="69"/>
      <c r="H27" s="69"/>
      <c r="I27" s="69"/>
      <c r="J27" s="70"/>
      <c r="K27" s="70"/>
      <c r="L27" s="50"/>
    </row>
    <row r="28" ht="24" customHeight="1" spans="1:12">
      <c r="A28" s="65"/>
      <c r="B28" s="66"/>
      <c r="C28" s="67"/>
      <c r="D28" s="59"/>
      <c r="E28" s="59"/>
      <c r="F28" s="68"/>
      <c r="G28" s="69"/>
      <c r="H28" s="69"/>
      <c r="I28" s="69"/>
      <c r="J28" s="70"/>
      <c r="K28" s="70"/>
      <c r="L28" s="50"/>
    </row>
    <row r="29" ht="24" customHeight="1" spans="1:12">
      <c r="A29" s="71"/>
      <c r="B29" s="72"/>
      <c r="C29" s="72"/>
      <c r="D29" s="73"/>
      <c r="E29" s="73"/>
      <c r="F29" s="74"/>
      <c r="G29" s="59"/>
      <c r="H29" s="59"/>
      <c r="I29" s="59"/>
      <c r="J29" s="59"/>
      <c r="K29" s="59"/>
      <c r="L29" s="48"/>
    </row>
    <row r="30" ht="15" spans="1:12">
      <c r="A30" s="48" t="s">
        <v>34</v>
      </c>
      <c r="B30" s="75"/>
      <c r="C30" s="75"/>
      <c r="D30" s="75"/>
      <c r="E30" s="59"/>
      <c r="F30" s="76">
        <f>SUM(F9:F29)</f>
        <v>14040</v>
      </c>
      <c r="G30" s="76">
        <f>SUM(G9:G29)</f>
        <v>280.8</v>
      </c>
      <c r="H30" s="76">
        <f>SUM(H9:H29)</f>
        <v>14320.8</v>
      </c>
      <c r="I30" s="76" t="str">
        <f>I9</f>
        <v>1-1</v>
      </c>
      <c r="J30" s="77">
        <f>SUM(J9:J29)</f>
        <v>2.5</v>
      </c>
      <c r="K30" s="77">
        <f>SUM(K9:K29)</f>
        <v>3</v>
      </c>
      <c r="L30" s="76" t="str">
        <f>L9</f>
        <v>35*29*29</v>
      </c>
    </row>
  </sheetData>
  <mergeCells count="12">
    <mergeCell ref="B4:E4"/>
    <mergeCell ref="F4:L4"/>
    <mergeCell ref="B5:E5"/>
    <mergeCell ref="F5:L5"/>
    <mergeCell ref="A10:A19"/>
    <mergeCell ref="B9:B19"/>
    <mergeCell ref="C9:C19"/>
    <mergeCell ref="I9:I19"/>
    <mergeCell ref="J9:J19"/>
    <mergeCell ref="K9:K19"/>
    <mergeCell ref="L9:L19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tr">
        <f>箱单!B9</f>
        <v>170737 152263</v>
      </c>
      <c r="C4" s="10"/>
    </row>
    <row r="5" ht="41" customHeight="1" spans="1:3">
      <c r="A5" s="4" t="s">
        <v>41</v>
      </c>
      <c r="B5" s="11" t="str">
        <f>箱单!A9&amp;"+"&amp;箱单!A10</f>
        <v>JJW-PL001-BK+JJW-WL004-BK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箱单!F30</f>
        <v>14040</v>
      </c>
      <c r="C7" s="14"/>
    </row>
    <row r="8" ht="41" customHeight="1" spans="1:3">
      <c r="A8" s="4" t="s">
        <v>46</v>
      </c>
      <c r="B8" s="11" t="str">
        <f>箱单!L9</f>
        <v>35*29*29</v>
      </c>
      <c r="C8" s="15" t="s">
        <v>47</v>
      </c>
    </row>
    <row r="9" ht="41" customHeight="1" spans="1:3">
      <c r="A9" s="4" t="s">
        <v>48</v>
      </c>
      <c r="B9" s="16" t="str">
        <f>箱单!K9&amp;"KG"</f>
        <v>3KG</v>
      </c>
      <c r="C9" s="17" t="s">
        <v>49</v>
      </c>
    </row>
    <row r="10" ht="41" customHeight="1" spans="1:3">
      <c r="A10" s="4" t="s">
        <v>50</v>
      </c>
      <c r="B10" s="13" t="str">
        <f>箱单!J9&amp;"KG"</f>
        <v>2.5KG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2025-11-13T00:39:19Z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F5C9E28887F743028C4FB6D44FBE669A_13</vt:lpwstr>
  </property>
</Properties>
</file>