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5030801 送货单" sheetId="7" r:id="rId1"/>
    <sheet name="箱贴 -1" sheetId="9" r:id="rId2"/>
    <sheet name="箱贴 -2" sheetId="8" r:id="rId3"/>
  </sheets>
  <externalReferences>
    <externalReference r:id="rId4"/>
  </externalReferences>
  <definedNames>
    <definedName name="_xlnm._FilterDatabase" localSheetId="0" hidden="1">'S25030801 送货单'!$H$21:$H$24</definedName>
    <definedName name="Ext">[1]LUT!$G$2</definedName>
    <definedName name="Gender">[1]LUT!$I$1:$BI$1</definedName>
    <definedName name="_xlnm.Print_Area" localSheetId="0">'S25030801 送货单'!$A$1:$L$52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<sst xmlns="http://schemas.openxmlformats.org/spreadsheetml/2006/main" count="142" uniqueCount="75">
  <si>
    <r>
      <rPr>
        <b/>
        <sz val="11"/>
        <color rgb="FF000000"/>
        <rFont val="宋体"/>
        <charset val="134"/>
      </rPr>
      <t>汭</t>
    </r>
    <r>
      <rPr>
        <b/>
        <sz val="11"/>
        <color rgb="FF000000"/>
        <rFont val="Calibri"/>
        <charset val="134"/>
      </rPr>
      <t xml:space="preserve"> </t>
    </r>
    <r>
      <rPr>
        <b/>
        <sz val="11"/>
        <color rgb="FF000000"/>
        <rFont val="宋体"/>
        <charset val="134"/>
      </rPr>
      <t>珩</t>
    </r>
    <r>
      <rPr>
        <b/>
        <sz val="11"/>
        <color rgb="FF000000"/>
        <rFont val="Calibri"/>
        <charset val="134"/>
      </rPr>
      <t xml:space="preserve">  </t>
    </r>
    <r>
      <rPr>
        <b/>
        <sz val="11"/>
        <color rgb="FF000000"/>
        <rFont val="宋体"/>
        <charset val="134"/>
      </rPr>
      <t>发</t>
    </r>
    <r>
      <rPr>
        <b/>
        <sz val="11"/>
        <color rgb="FF000000"/>
        <rFont val="Calibri"/>
        <charset val="134"/>
      </rPr>
      <t xml:space="preserve">  </t>
    </r>
    <r>
      <rPr>
        <b/>
        <sz val="11"/>
        <color rgb="FF000000"/>
        <rFont val="宋体"/>
        <charset val="134"/>
      </rPr>
      <t>货</t>
    </r>
    <r>
      <rPr>
        <b/>
        <sz val="11"/>
        <color rgb="FF000000"/>
        <rFont val="Calibri"/>
        <charset val="134"/>
      </rPr>
      <t xml:space="preserve">  </t>
    </r>
    <r>
      <rPr>
        <b/>
        <sz val="11"/>
        <color rgb="FF000000"/>
        <rFont val="宋体"/>
        <charset val="134"/>
      </rPr>
      <t>清</t>
    </r>
    <r>
      <rPr>
        <b/>
        <sz val="11"/>
        <color rgb="FF000000"/>
        <rFont val="Calibri"/>
        <charset val="134"/>
      </rPr>
      <t xml:space="preserve">  </t>
    </r>
    <r>
      <rPr>
        <b/>
        <sz val="11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</si>
  <si>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</si>
  <si>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</si>
  <si>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SF2054242115009/SF3279305827505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</si>
  <si>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</si>
  <si>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</si>
  <si>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</si>
  <si>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</si>
  <si>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</si>
  <si>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</si>
  <si>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</si>
  <si>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</si>
  <si>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</si>
  <si>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</si>
  <si>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</si>
  <si>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</si>
  <si>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</si>
  <si>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</si>
  <si>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</si>
  <si>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</si>
  <si>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</si>
  <si>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</si>
  <si>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</si>
  <si>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实发数量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</si>
  <si>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</si>
  <si>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</si>
  <si>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</si>
  <si>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t>备注</t>
  </si>
  <si>
    <t>FT09178</t>
  </si>
  <si>
    <t>SP269966HN</t>
  </si>
  <si>
    <t>422C</t>
  </si>
  <si>
    <t xml:space="preserve"> 4/5</t>
  </si>
  <si>
    <t>2-2</t>
  </si>
  <si>
    <r>
      <t xml:space="preserve">34.5*25.5*20CM
</t>
    </r>
    <r>
      <rPr>
        <b/>
        <sz val="11"/>
        <color rgb="FF000000"/>
        <rFont val="宋体"/>
        <charset val="134"/>
      </rPr>
      <t>顺丰：</t>
    </r>
    <r>
      <rPr>
        <b/>
        <sz val="11"/>
        <color rgb="FF000000"/>
        <rFont val="Calibri"/>
        <charset val="134"/>
      </rPr>
      <t>SF2054242115009</t>
    </r>
  </si>
  <si>
    <t>6/7</t>
  </si>
  <si>
    <t>8</t>
  </si>
  <si>
    <t>10/12</t>
  </si>
  <si>
    <t>SP269967OP</t>
  </si>
  <si>
    <r>
      <rPr>
        <b/>
        <sz val="11"/>
        <color rgb="FF000000"/>
        <rFont val="Calibri"/>
        <charset val="134"/>
      </rPr>
      <t>WHITE</t>
    </r>
    <r>
      <rPr>
        <b/>
        <sz val="11"/>
        <color rgb="FF000000"/>
        <rFont val="宋体"/>
        <charset val="134"/>
      </rPr>
      <t>白色</t>
    </r>
  </si>
  <si>
    <t>SP269968MA</t>
  </si>
  <si>
    <t>SP269965LS</t>
  </si>
  <si>
    <r>
      <rPr>
        <b/>
        <sz val="11"/>
        <rFont val="Calibri"/>
        <charset val="134"/>
      </rPr>
      <t>WHITE</t>
    </r>
    <r>
      <rPr>
        <b/>
        <sz val="11"/>
        <rFont val="宋体"/>
        <charset val="134"/>
      </rPr>
      <t>白色</t>
    </r>
  </si>
  <si>
    <t>2-1</t>
  </si>
  <si>
    <r>
      <t xml:space="preserve">40*27.5*30CM
</t>
    </r>
    <r>
      <rPr>
        <b/>
        <sz val="11"/>
        <rFont val="宋体"/>
        <charset val="134"/>
      </rPr>
      <t>顺丰：</t>
    </r>
    <r>
      <rPr>
        <b/>
        <sz val="11"/>
        <rFont val="Calibri"/>
        <charset val="134"/>
      </rPr>
      <t>SF3279305827505</t>
    </r>
  </si>
  <si>
    <t>FT09179</t>
  </si>
  <si>
    <t>SP2639363HE</t>
  </si>
  <si>
    <t>SP2639955KS</t>
  </si>
  <si>
    <t>186C2</t>
  </si>
  <si>
    <t>SP262037HN</t>
  </si>
  <si>
    <t>SP202039LS</t>
  </si>
  <si>
    <t>SP202038OP</t>
  </si>
  <si>
    <t>SP202040AN</t>
  </si>
  <si>
    <t>装箱明细</t>
  </si>
  <si>
    <t>Factory name (工厂名称)</t>
  </si>
  <si>
    <t>PO. Number(订单号)</t>
  </si>
  <si>
    <t>FT09178 &amp; FT09179</t>
  </si>
  <si>
    <t>Product Code.(产品编号)</t>
  </si>
  <si>
    <r>
      <rPr>
        <b/>
        <sz val="11"/>
        <rFont val="宋体"/>
        <charset val="134"/>
        <scheme val="minor"/>
      </rPr>
      <t xml:space="preserve">SP2639363HE纯白小猫
SP202039LS 史迪奇
</t>
    </r>
    <r>
      <rPr>
        <b/>
        <sz val="11"/>
        <color rgb="FFFF0000"/>
        <rFont val="宋体"/>
        <charset val="134"/>
        <scheme val="minor"/>
      </rPr>
      <t>SP269965LS史迪奇 FT09178</t>
    </r>
    <r>
      <rPr>
        <b/>
        <sz val="11"/>
        <rFont val="宋体"/>
        <charset val="134"/>
        <scheme val="minor"/>
      </rPr>
      <t xml:space="preserve">
SP262037HN黄底小猫
SP2639955KS樱花红连衣裙
SP202040AN 桔底树叶
SP202038OP粉底蝴蝶结</t>
    </r>
  </si>
  <si>
    <t>Carton No.(箱号):</t>
  </si>
  <si>
    <t>Inner Packages(包装方式）</t>
  </si>
  <si>
    <t>详见右侧明细</t>
  </si>
  <si>
    <t>2/1</t>
  </si>
  <si>
    <t>Carton Dimension（箱规）</t>
  </si>
  <si>
    <t>40*27.5*30cm</t>
  </si>
  <si>
    <t>Gross Weight（毛重）</t>
  </si>
  <si>
    <t>6.22kg</t>
  </si>
  <si>
    <t>Net Weight（净重）</t>
  </si>
  <si>
    <t>5.76kg</t>
  </si>
  <si>
    <t>Remark（备注）</t>
  </si>
  <si>
    <t xml:space="preserve"> </t>
  </si>
  <si>
    <t>SP269968MA桔底树叶
SP269966HN 黄底小猫
SP269967OP粉底蝴蝶结</t>
  </si>
  <si>
    <t>2/2</t>
  </si>
  <si>
    <t>34.5*25.5*20cm</t>
  </si>
  <si>
    <t>4.66kg</t>
  </si>
  <si>
    <t>4.3kg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</si>
</sst>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b/>
      <sz val="20"/>
      <name val="Segoe Print"/>
      <charset val="134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color indexed="8"/>
      <name val="Calibri"/>
      <charset val="134"/>
    </font>
    <font>
      <b/>
      <sz val="11"/>
      <name val="Calibri"/>
      <charset val="134"/>
    </font>
    <font>
      <b/>
      <sz val="11"/>
      <color rgb="FF000000"/>
      <name val="宋体"/>
      <charset val="134"/>
    </font>
    <font>
      <b/>
      <sz val="11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theme="1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name val="宋体"/>
      <charset val="134"/>
    </font>
    <font>
      <b/>
      <sz val="11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1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6" applyNumberFormat="0" applyAlignment="0" applyProtection="0">
      <alignment vertical="center"/>
    </xf>
    <xf numFmtId="0" fontId="26" fillId="5" borderId="17" applyNumberFormat="0" applyAlignment="0" applyProtection="0">
      <alignment vertical="center"/>
    </xf>
    <xf numFmtId="0" fontId="27" fillId="5" borderId="16" applyNumberFormat="0" applyAlignment="0" applyProtection="0">
      <alignment vertical="center"/>
    </xf>
    <xf numFmtId="0" fontId="28" fillId="6" borderId="18" applyNumberFormat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/>
    <xf numFmtId="0" fontId="37" fillId="0" borderId="0"/>
    <xf numFmtId="0" fontId="36" fillId="0" borderId="0"/>
    <xf numFmtId="0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</cellStyleXfs>
  <cellXfs count="7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4" fontId="11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9" xfId="52" applyFont="1" applyFill="1" applyBorder="1" applyAlignment="1">
      <alignment horizontal="center" vertical="center" wrapText="1"/>
    </xf>
    <xf numFmtId="178" fontId="8" fillId="0" borderId="9" xfId="52" applyNumberFormat="1" applyFont="1" applyFill="1" applyBorder="1" applyAlignment="1">
      <alignment horizontal="center" vertical="center" wrapText="1"/>
    </xf>
    <xf numFmtId="176" fontId="8" fillId="0" borderId="9" xfId="52" applyNumberFormat="1" applyFont="1" applyFill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/>
    </xf>
    <xf numFmtId="0" fontId="15" fillId="0" borderId="9" xfId="52" applyFont="1" applyFill="1" applyBorder="1" applyAlignment="1">
      <alignment horizontal="center" vertical="center" wrapText="1"/>
    </xf>
    <xf numFmtId="15" fontId="15" fillId="0" borderId="9" xfId="52" applyNumberFormat="1" applyFont="1" applyFill="1" applyBorder="1" applyAlignment="1">
      <alignment horizontal="center" vertical="center" wrapText="1"/>
    </xf>
    <xf numFmtId="49" fontId="15" fillId="0" borderId="9" xfId="52" applyNumberFormat="1" applyFont="1" applyFill="1" applyBorder="1" applyAlignment="1">
      <alignment horizontal="center" vertical="center" wrapText="1"/>
    </xf>
    <xf numFmtId="176" fontId="15" fillId="0" borderId="9" xfId="52" applyNumberFormat="1" applyFont="1" applyFill="1" applyBorder="1" applyAlignment="1">
      <alignment horizontal="center" vertical="center" wrapText="1"/>
    </xf>
    <xf numFmtId="176" fontId="14" fillId="0" borderId="9" xfId="52" applyNumberFormat="1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9" xfId="0" applyNumberFormat="1" applyFont="1" applyFill="1" applyBorder="1" applyAlignment="1">
      <alignment horizontal="center" vertical="center"/>
    </xf>
    <xf numFmtId="176" fontId="7" fillId="0" borderId="9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49" fontId="8" fillId="0" borderId="9" xfId="0" applyNumberFormat="1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9" xfId="0" applyNumberFormat="1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176" fontId="8" fillId="0" borderId="9" xfId="0" applyNumberFormat="1" applyFont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177" fontId="10" fillId="0" borderId="0" xfId="0" applyNumberFormat="1" applyFont="1" applyAlignment="1">
      <alignment horizontal="center" vertical="center"/>
    </xf>
    <xf numFmtId="49" fontId="8" fillId="0" borderId="9" xfId="52" applyNumberFormat="1" applyFont="1" applyFill="1" applyBorder="1" applyAlignment="1">
      <alignment horizontal="center" vertical="center" wrapText="1"/>
    </xf>
    <xf numFmtId="177" fontId="8" fillId="0" borderId="9" xfId="52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177" fontId="15" fillId="0" borderId="9" xfId="52" applyNumberFormat="1" applyFont="1" applyFill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vertical="center"/>
    </xf>
    <xf numFmtId="177" fontId="7" fillId="0" borderId="10" xfId="0" applyNumberFormat="1" applyFont="1" applyBorder="1" applyAlignment="1">
      <alignment horizontal="center" vertical="center"/>
    </xf>
    <xf numFmtId="177" fontId="10" fillId="0" borderId="10" xfId="0" applyNumberFormat="1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/>
    </xf>
    <xf numFmtId="177" fontId="7" fillId="0" borderId="11" xfId="0" applyNumberFormat="1" applyFont="1" applyBorder="1" applyAlignment="1">
      <alignment horizontal="center" vertical="center"/>
    </xf>
    <xf numFmtId="49" fontId="8" fillId="0" borderId="10" xfId="0" applyNumberFormat="1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8" fillId="0" borderId="12" xfId="0" applyNumberFormat="1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177" fontId="7" fillId="0" borderId="9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7793355" y="38100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182245</xdr:colOff>
      <xdr:row>20</xdr:row>
      <xdr:rowOff>81280</xdr:rowOff>
    </xdr:from>
    <xdr:to>
      <xdr:col>2</xdr:col>
      <xdr:colOff>1367155</xdr:colOff>
      <xdr:row>23</xdr:row>
      <xdr:rowOff>170180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4870" y="5158105"/>
          <a:ext cx="1184910" cy="850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709295</xdr:colOff>
      <xdr:row>7</xdr:row>
      <xdr:rowOff>56515</xdr:rowOff>
    </xdr:from>
    <xdr:to>
      <xdr:col>2</xdr:col>
      <xdr:colOff>1338580</xdr:colOff>
      <xdr:row>10</xdr:row>
      <xdr:rowOff>169545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661920" y="1675765"/>
          <a:ext cx="629285" cy="875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278765</xdr:colOff>
      <xdr:row>11</xdr:row>
      <xdr:rowOff>83820</xdr:rowOff>
    </xdr:from>
    <xdr:to>
      <xdr:col>2</xdr:col>
      <xdr:colOff>1324610</xdr:colOff>
      <xdr:row>14</xdr:row>
      <xdr:rowOff>221615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31390" y="2719070"/>
          <a:ext cx="1045845" cy="899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391795</xdr:colOff>
      <xdr:row>15</xdr:row>
      <xdr:rowOff>139065</xdr:rowOff>
    </xdr:from>
    <xdr:to>
      <xdr:col>2</xdr:col>
      <xdr:colOff>1311910</xdr:colOff>
      <xdr:row>18</xdr:row>
      <xdr:rowOff>191770</xdr:rowOff>
    </xdr:to>
    <xdr:pic>
      <xdr:nvPicPr>
        <xdr:cNvPr id="8" name="图片 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344420" y="3790315"/>
          <a:ext cx="920115" cy="814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458470</xdr:colOff>
      <xdr:row>24</xdr:row>
      <xdr:rowOff>253365</xdr:rowOff>
    </xdr:from>
    <xdr:to>
      <xdr:col>2</xdr:col>
      <xdr:colOff>1047750</xdr:colOff>
      <xdr:row>27</xdr:row>
      <xdr:rowOff>8890</xdr:rowOff>
    </xdr:to>
    <xdr:pic>
      <xdr:nvPicPr>
        <xdr:cNvPr id="16" name="图片 1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411095" y="6346190"/>
          <a:ext cx="589280" cy="1089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343535</xdr:colOff>
      <xdr:row>28</xdr:row>
      <xdr:rowOff>398145</xdr:rowOff>
    </xdr:from>
    <xdr:to>
      <xdr:col>2</xdr:col>
      <xdr:colOff>1257935</xdr:colOff>
      <xdr:row>31</xdr:row>
      <xdr:rowOff>73660</xdr:rowOff>
    </xdr:to>
    <xdr:pic>
      <xdr:nvPicPr>
        <xdr:cNvPr id="17" name="图片 1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296160" y="8268970"/>
          <a:ext cx="914400" cy="1009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389255</xdr:colOff>
      <xdr:row>32</xdr:row>
      <xdr:rowOff>260350</xdr:rowOff>
    </xdr:from>
    <xdr:to>
      <xdr:col>2</xdr:col>
      <xdr:colOff>1018540</xdr:colOff>
      <xdr:row>35</xdr:row>
      <xdr:rowOff>56515</xdr:rowOff>
    </xdr:to>
    <xdr:pic>
      <xdr:nvPicPr>
        <xdr:cNvPr id="18" name="图片 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41880" y="9909175"/>
          <a:ext cx="629285" cy="1129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146685</xdr:colOff>
      <xdr:row>40</xdr:row>
      <xdr:rowOff>362585</xdr:rowOff>
    </xdr:from>
    <xdr:to>
      <xdr:col>2</xdr:col>
      <xdr:colOff>1192530</xdr:colOff>
      <xdr:row>43</xdr:row>
      <xdr:rowOff>66040</xdr:rowOff>
    </xdr:to>
    <xdr:pic>
      <xdr:nvPicPr>
        <xdr:cNvPr id="19" name="图片 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99310" y="13567410"/>
          <a:ext cx="1045845" cy="1036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123825</xdr:colOff>
      <xdr:row>44</xdr:row>
      <xdr:rowOff>155575</xdr:rowOff>
    </xdr:from>
    <xdr:to>
      <xdr:col>2</xdr:col>
      <xdr:colOff>1276350</xdr:colOff>
      <xdr:row>46</xdr:row>
      <xdr:rowOff>365760</xdr:rowOff>
    </xdr:to>
    <xdr:pic>
      <xdr:nvPicPr>
        <xdr:cNvPr id="20" name="图片 1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76450" y="15138400"/>
          <a:ext cx="1152525" cy="1099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134620</xdr:colOff>
      <xdr:row>36</xdr:row>
      <xdr:rowOff>304800</xdr:rowOff>
    </xdr:from>
    <xdr:to>
      <xdr:col>2</xdr:col>
      <xdr:colOff>1319530</xdr:colOff>
      <xdr:row>39</xdr:row>
      <xdr:rowOff>86360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7245" y="11731625"/>
          <a:ext cx="1184910" cy="11150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127000</xdr:colOff>
      <xdr:row>1</xdr:row>
      <xdr:rowOff>25400</xdr:rowOff>
    </xdr:from>
    <xdr:to>
      <xdr:col>0</xdr:col>
      <xdr:colOff>1454785</xdr:colOff>
      <xdr:row>1</xdr:row>
      <xdr:rowOff>461010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0" y="206375"/>
          <a:ext cx="132778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2</xdr:row>
      <xdr:rowOff>226060</xdr:rowOff>
    </xdr:from>
    <xdr:to>
      <xdr:col>6</xdr:col>
      <xdr:colOff>336550</xdr:colOff>
      <xdr:row>27</xdr:row>
      <xdr:rowOff>149860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744585" y="889635"/>
          <a:ext cx="5505450" cy="7219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127000</xdr:colOff>
      <xdr:row>0</xdr:row>
      <xdr:rowOff>0</xdr:rowOff>
    </xdr:from>
    <xdr:to>
      <xdr:col>0</xdr:col>
      <xdr:colOff>1454785</xdr:colOff>
      <xdr:row>1</xdr:row>
      <xdr:rowOff>248285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0" y="0"/>
          <a:ext cx="1327785" cy="429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41275</xdr:colOff>
      <xdr:row>2</xdr:row>
      <xdr:rowOff>212090</xdr:rowOff>
    </xdr:from>
    <xdr:to>
      <xdr:col>8</xdr:col>
      <xdr:colOff>135890</xdr:colOff>
      <xdr:row>9</xdr:row>
      <xdr:rowOff>56515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705850" y="875665"/>
          <a:ext cx="8162925" cy="30956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0"/>
  <sheetViews>
    <sheetView tabSelected="1" zoomScale="60" zoomScaleNormal="60" workbookViewId="0">
      <selection activeCell="J3" sqref="J3"/>
    </sheetView>
  </sheetViews>
  <sheetFormatPr defaultColWidth="18" defaultRowHeight="15"/>
  <cols>
    <col min="1" max="1" width="10.125" style="17" customWidth="1"/>
    <col min="2" max="2" width="15.5" style="17" customWidth="1"/>
    <col min="3" max="3" width="27.2666666666667" style="17" customWidth="1"/>
    <col min="4" max="4" width="22.875" style="17" customWidth="1"/>
    <col min="5" max="5" width="6.875" style="17" customWidth="1"/>
    <col min="6" max="6" width="10.875" style="17" customWidth="1"/>
    <col min="7" max="7" width="8.75833333333333" style="19" customWidth="1"/>
    <col min="8" max="8" width="14.875" style="17" customWidth="1"/>
    <col min="9" max="9" width="12.5" style="17" customWidth="1"/>
    <col min="10" max="11" width="15.625" style="20" customWidth="1"/>
    <col min="12" max="12" width="35.375" style="17" customWidth="1"/>
    <col min="13" max="16384" width="18" style="17"/>
  </cols>
  <sheetData>
    <row r="1" spans="1:11">
      <c r="A1" s="21" t="s">
        <v>0</v>
      </c>
      <c r="G1" s="17"/>
      <c r="J1" s="17"/>
      <c r="K1" s="17"/>
    </row>
    <row r="2" spans="1:11">
      <c r="A2" s="22"/>
      <c r="G2" s="17"/>
      <c r="J2" s="17"/>
      <c r="K2" s="17"/>
    </row>
    <row r="3" ht="15.75" spans="4:9">
      <c r="D3" s="17" t="s">
        <v>1</v>
      </c>
      <c r="E3" s="23">
        <v>45971</v>
      </c>
      <c r="F3" s="23"/>
      <c r="G3" s="17"/>
      <c r="H3" s="24"/>
      <c r="I3" s="24"/>
    </row>
    <row r="4" ht="19.5" customHeight="1" spans="4:11">
      <c r="D4" s="25" t="s">
        <v>2</v>
      </c>
      <c r="E4" s="26" t="s">
        <v>3</v>
      </c>
      <c r="F4" s="27"/>
      <c r="I4" s="22"/>
      <c r="K4" s="58"/>
    </row>
    <row r="5" hidden="1" spans="2:2">
      <c r="B5" s="28"/>
    </row>
    <row r="6" s="17" customFormat="1" ht="30" spans="1:13">
      <c r="A6" s="29" t="s">
        <v>4</v>
      </c>
      <c r="B6" s="30" t="s">
        <v>5</v>
      </c>
      <c r="C6" s="30" t="s">
        <v>6</v>
      </c>
      <c r="D6" s="31" t="s">
        <v>7</v>
      </c>
      <c r="E6" s="31" t="s">
        <v>8</v>
      </c>
      <c r="F6" s="32" t="s">
        <v>9</v>
      </c>
      <c r="G6" s="32" t="s">
        <v>10</v>
      </c>
      <c r="H6" s="32" t="s">
        <v>11</v>
      </c>
      <c r="I6" s="59" t="s">
        <v>12</v>
      </c>
      <c r="J6" s="60" t="s">
        <v>13</v>
      </c>
      <c r="K6" s="60" t="s">
        <v>14</v>
      </c>
      <c r="L6" s="30" t="s">
        <v>15</v>
      </c>
      <c r="M6" s="61"/>
    </row>
    <row r="7" s="17" customFormat="1" ht="32.25" customHeight="1" spans="1:13">
      <c r="A7" s="33" t="s">
        <v>16</v>
      </c>
      <c r="B7" s="34" t="s">
        <v>17</v>
      </c>
      <c r="C7" s="35" t="s">
        <v>18</v>
      </c>
      <c r="D7" s="36" t="s">
        <v>19</v>
      </c>
      <c r="E7" s="36" t="s">
        <v>20</v>
      </c>
      <c r="F7" s="37" t="s">
        <v>21</v>
      </c>
      <c r="G7" s="37" t="s">
        <v>22</v>
      </c>
      <c r="H7" s="38" t="s">
        <v>23</v>
      </c>
      <c r="I7" s="36" t="s">
        <v>24</v>
      </c>
      <c r="J7" s="62" t="s">
        <v>25</v>
      </c>
      <c r="K7" s="62" t="s">
        <v>26</v>
      </c>
      <c r="L7" s="34" t="s">
        <v>27</v>
      </c>
      <c r="M7" s="61"/>
    </row>
    <row r="8" ht="20" customHeight="1" spans="1:12">
      <c r="A8" s="39" t="s">
        <v>28</v>
      </c>
      <c r="B8" s="40" t="s">
        <v>29</v>
      </c>
      <c r="C8" s="41"/>
      <c r="D8" s="41" t="s">
        <v>30</v>
      </c>
      <c r="E8" s="42" t="s">
        <v>31</v>
      </c>
      <c r="F8" s="43">
        <v>354</v>
      </c>
      <c r="G8" s="44">
        <f>H8-F8</f>
        <v>46</v>
      </c>
      <c r="H8" s="45">
        <v>400</v>
      </c>
      <c r="I8" s="63" t="s">
        <v>32</v>
      </c>
      <c r="J8" s="64">
        <v>4.66</v>
      </c>
      <c r="K8" s="64">
        <v>4.3</v>
      </c>
      <c r="L8" s="65" t="s">
        <v>33</v>
      </c>
    </row>
    <row r="9" ht="20" customHeight="1" spans="1:12">
      <c r="A9" s="46"/>
      <c r="B9" s="47"/>
      <c r="C9" s="48"/>
      <c r="D9" s="48"/>
      <c r="E9" s="49" t="s">
        <v>34</v>
      </c>
      <c r="F9" s="43">
        <v>706</v>
      </c>
      <c r="G9" s="44">
        <f>H9-F9</f>
        <v>94</v>
      </c>
      <c r="H9" s="45">
        <v>800</v>
      </c>
      <c r="I9" s="66"/>
      <c r="J9" s="67"/>
      <c r="K9" s="67"/>
      <c r="L9" s="67"/>
    </row>
    <row r="10" ht="20" customHeight="1" spans="1:12">
      <c r="A10" s="46"/>
      <c r="B10" s="47"/>
      <c r="C10" s="48"/>
      <c r="D10" s="48"/>
      <c r="E10" s="49" t="s">
        <v>35</v>
      </c>
      <c r="F10" s="43">
        <v>858</v>
      </c>
      <c r="G10" s="44">
        <f>H10-F10</f>
        <v>92</v>
      </c>
      <c r="H10" s="45">
        <v>950</v>
      </c>
      <c r="I10" s="66"/>
      <c r="J10" s="67"/>
      <c r="K10" s="67"/>
      <c r="L10" s="67"/>
    </row>
    <row r="11" ht="20" customHeight="1" spans="1:12">
      <c r="A11" s="46"/>
      <c r="B11" s="47"/>
      <c r="C11" s="48"/>
      <c r="D11" s="48"/>
      <c r="E11" s="49" t="s">
        <v>36</v>
      </c>
      <c r="F11" s="43">
        <v>606</v>
      </c>
      <c r="G11" s="44">
        <f>H11-F11</f>
        <v>94</v>
      </c>
      <c r="H11" s="45">
        <v>700</v>
      </c>
      <c r="I11" s="66"/>
      <c r="J11" s="67"/>
      <c r="K11" s="67"/>
      <c r="L11" s="67"/>
    </row>
    <row r="12" ht="20" customHeight="1" spans="1:12">
      <c r="A12" s="46"/>
      <c r="B12" s="40" t="s">
        <v>37</v>
      </c>
      <c r="C12" s="41"/>
      <c r="D12" s="50" t="s">
        <v>38</v>
      </c>
      <c r="E12" s="42" t="s">
        <v>31</v>
      </c>
      <c r="F12" s="51">
        <v>430</v>
      </c>
      <c r="G12" s="44">
        <f>H12-F12</f>
        <v>70</v>
      </c>
      <c r="H12" s="45">
        <v>500</v>
      </c>
      <c r="I12" s="66"/>
      <c r="J12" s="67"/>
      <c r="K12" s="67"/>
      <c r="L12" s="67"/>
    </row>
    <row r="13" ht="20" customHeight="1" spans="1:12">
      <c r="A13" s="46"/>
      <c r="B13" s="47"/>
      <c r="C13" s="48"/>
      <c r="D13" s="52"/>
      <c r="E13" s="49" t="s">
        <v>34</v>
      </c>
      <c r="F13" s="43">
        <v>858</v>
      </c>
      <c r="G13" s="44">
        <f>H13-F13</f>
        <v>92</v>
      </c>
      <c r="H13" s="45">
        <v>950</v>
      </c>
      <c r="I13" s="66"/>
      <c r="J13" s="67"/>
      <c r="K13" s="67"/>
      <c r="L13" s="67"/>
    </row>
    <row r="14" ht="20" customHeight="1" spans="1:12">
      <c r="A14" s="46"/>
      <c r="B14" s="47"/>
      <c r="C14" s="48"/>
      <c r="D14" s="52"/>
      <c r="E14" s="49" t="s">
        <v>35</v>
      </c>
      <c r="F14" s="43">
        <v>1034</v>
      </c>
      <c r="G14" s="44">
        <f>H14-F14</f>
        <v>166</v>
      </c>
      <c r="H14" s="45">
        <v>1200</v>
      </c>
      <c r="I14" s="66"/>
      <c r="J14" s="67"/>
      <c r="K14" s="67"/>
      <c r="L14" s="67"/>
    </row>
    <row r="15" ht="20" customHeight="1" spans="1:12">
      <c r="A15" s="46"/>
      <c r="B15" s="47"/>
      <c r="C15" s="48"/>
      <c r="D15" s="52"/>
      <c r="E15" s="49" t="s">
        <v>36</v>
      </c>
      <c r="F15" s="43">
        <v>732</v>
      </c>
      <c r="G15" s="44">
        <f>H15-F15</f>
        <v>68</v>
      </c>
      <c r="H15" s="45">
        <v>800</v>
      </c>
      <c r="I15" s="66"/>
      <c r="J15" s="67"/>
      <c r="K15" s="67"/>
      <c r="L15" s="67"/>
    </row>
    <row r="16" ht="20" customHeight="1" spans="1:12">
      <c r="A16" s="46"/>
      <c r="B16" s="40" t="s">
        <v>39</v>
      </c>
      <c r="C16" s="41"/>
      <c r="D16" s="41" t="s">
        <v>30</v>
      </c>
      <c r="E16" s="42" t="s">
        <v>31</v>
      </c>
      <c r="F16" s="51">
        <v>430</v>
      </c>
      <c r="G16" s="44">
        <f>H16-F16</f>
        <v>90</v>
      </c>
      <c r="H16" s="45">
        <v>520</v>
      </c>
      <c r="I16" s="66"/>
      <c r="J16" s="67"/>
      <c r="K16" s="67"/>
      <c r="L16" s="67"/>
    </row>
    <row r="17" ht="20" customHeight="1" spans="1:12">
      <c r="A17" s="46"/>
      <c r="B17" s="47"/>
      <c r="C17" s="48"/>
      <c r="D17" s="48"/>
      <c r="E17" s="49" t="s">
        <v>34</v>
      </c>
      <c r="F17" s="43">
        <v>504</v>
      </c>
      <c r="G17" s="44">
        <f>H17-F17</f>
        <v>96</v>
      </c>
      <c r="H17" s="45">
        <v>600</v>
      </c>
      <c r="I17" s="66"/>
      <c r="J17" s="67"/>
      <c r="K17" s="67"/>
      <c r="L17" s="67"/>
    </row>
    <row r="18" ht="20" customHeight="1" spans="1:12">
      <c r="A18" s="46"/>
      <c r="B18" s="47"/>
      <c r="C18" s="48"/>
      <c r="D18" s="48"/>
      <c r="E18" s="49" t="s">
        <v>35</v>
      </c>
      <c r="F18" s="43">
        <v>656</v>
      </c>
      <c r="G18" s="44">
        <f>H18-F18</f>
        <v>94</v>
      </c>
      <c r="H18" s="45">
        <v>750</v>
      </c>
      <c r="I18" s="66"/>
      <c r="J18" s="67"/>
      <c r="K18" s="67"/>
      <c r="L18" s="67"/>
    </row>
    <row r="19" ht="20" customHeight="1" spans="1:12">
      <c r="A19" s="46"/>
      <c r="B19" s="47"/>
      <c r="C19" s="48"/>
      <c r="D19" s="48"/>
      <c r="E19" s="49" t="s">
        <v>36</v>
      </c>
      <c r="F19" s="43">
        <v>304</v>
      </c>
      <c r="G19" s="44">
        <f>H19-F19</f>
        <v>46</v>
      </c>
      <c r="H19" s="45">
        <v>350</v>
      </c>
      <c r="I19" s="66"/>
      <c r="J19" s="67"/>
      <c r="K19" s="67"/>
      <c r="L19" s="67"/>
    </row>
    <row r="20" s="17" customFormat="1" ht="32.25" customHeight="1" spans="1:13">
      <c r="A20" s="33" t="s">
        <v>16</v>
      </c>
      <c r="B20" s="34" t="s">
        <v>17</v>
      </c>
      <c r="C20" s="35" t="s">
        <v>18</v>
      </c>
      <c r="D20" s="36" t="s">
        <v>19</v>
      </c>
      <c r="E20" s="36" t="s">
        <v>20</v>
      </c>
      <c r="F20" s="37" t="s">
        <v>21</v>
      </c>
      <c r="G20" s="37" t="s">
        <v>22</v>
      </c>
      <c r="H20" s="38" t="s">
        <v>23</v>
      </c>
      <c r="I20" s="36" t="s">
        <v>24</v>
      </c>
      <c r="J20" s="62" t="s">
        <v>25</v>
      </c>
      <c r="K20" s="62" t="s">
        <v>26</v>
      </c>
      <c r="L20" s="34" t="s">
        <v>27</v>
      </c>
      <c r="M20" s="61"/>
    </row>
    <row r="21" s="17" customFormat="1" ht="20" customHeight="1" spans="1:13">
      <c r="A21" s="39" t="s">
        <v>28</v>
      </c>
      <c r="B21" s="40" t="s">
        <v>40</v>
      </c>
      <c r="C21" s="39"/>
      <c r="D21" s="53" t="s">
        <v>41</v>
      </c>
      <c r="E21" s="42" t="s">
        <v>31</v>
      </c>
      <c r="F21" s="51">
        <v>882</v>
      </c>
      <c r="G21" s="44">
        <f>H21-F21</f>
        <v>68</v>
      </c>
      <c r="H21" s="42">
        <v>950</v>
      </c>
      <c r="I21" s="68" t="s">
        <v>42</v>
      </c>
      <c r="J21" s="40">
        <v>6.22</v>
      </c>
      <c r="K21" s="40">
        <v>5.76</v>
      </c>
      <c r="L21" s="53" t="s">
        <v>43</v>
      </c>
      <c r="M21" s="61"/>
    </row>
    <row r="22" s="17" customFormat="1" ht="20" customHeight="1" spans="1:14">
      <c r="A22" s="46"/>
      <c r="B22" s="47"/>
      <c r="C22" s="46"/>
      <c r="D22" s="54"/>
      <c r="E22" s="49" t="s">
        <v>34</v>
      </c>
      <c r="F22" s="43">
        <v>1664</v>
      </c>
      <c r="G22" s="44">
        <f>H22-F22</f>
        <v>186</v>
      </c>
      <c r="H22" s="42">
        <v>1850</v>
      </c>
      <c r="I22" s="69"/>
      <c r="J22" s="47"/>
      <c r="K22" s="47"/>
      <c r="L22" s="47"/>
      <c r="M22" s="61"/>
      <c r="N22" s="70"/>
    </row>
    <row r="23" s="18" customFormat="1" ht="20" customHeight="1" spans="1:14">
      <c r="A23" s="46"/>
      <c r="B23" s="47"/>
      <c r="C23" s="54"/>
      <c r="D23" s="54"/>
      <c r="E23" s="49" t="s">
        <v>35</v>
      </c>
      <c r="F23" s="43">
        <v>1714</v>
      </c>
      <c r="G23" s="55">
        <f>H23-F23</f>
        <v>136</v>
      </c>
      <c r="H23" s="42">
        <v>1850</v>
      </c>
      <c r="I23" s="69"/>
      <c r="J23" s="47"/>
      <c r="K23" s="47"/>
      <c r="L23" s="47"/>
      <c r="M23" s="71"/>
      <c r="N23" s="71"/>
    </row>
    <row r="24" s="17" customFormat="1" ht="20" customHeight="1" spans="1:14">
      <c r="A24" s="46"/>
      <c r="B24" s="47"/>
      <c r="C24" s="46"/>
      <c r="D24" s="54"/>
      <c r="E24" s="49" t="s">
        <v>36</v>
      </c>
      <c r="F24" s="43">
        <v>934</v>
      </c>
      <c r="G24" s="44">
        <f>H24-F24</f>
        <v>116</v>
      </c>
      <c r="H24" s="42">
        <v>1050</v>
      </c>
      <c r="I24" s="69"/>
      <c r="J24" s="47"/>
      <c r="K24" s="47"/>
      <c r="L24" s="47"/>
      <c r="M24" s="61"/>
      <c r="N24" s="70"/>
    </row>
    <row r="25" s="17" customFormat="1" ht="35" customHeight="1" spans="1:13">
      <c r="A25" s="56" t="s">
        <v>44</v>
      </c>
      <c r="B25" s="40" t="s">
        <v>45</v>
      </c>
      <c r="C25" s="39"/>
      <c r="D25" s="53" t="s">
        <v>30</v>
      </c>
      <c r="E25" s="42" t="s">
        <v>31</v>
      </c>
      <c r="F25" s="51">
        <v>114</v>
      </c>
      <c r="G25" s="44">
        <f t="shared" ref="G25:G35" si="0">H25-F25</f>
        <v>6</v>
      </c>
      <c r="H25" s="42">
        <v>120</v>
      </c>
      <c r="I25" s="69"/>
      <c r="J25" s="47"/>
      <c r="K25" s="47"/>
      <c r="L25" s="47"/>
      <c r="M25" s="61"/>
    </row>
    <row r="26" s="17" customFormat="1" ht="35" customHeight="1" spans="1:14">
      <c r="A26" s="57"/>
      <c r="B26" s="47"/>
      <c r="C26" s="46"/>
      <c r="D26" s="54"/>
      <c r="E26" s="49" t="s">
        <v>34</v>
      </c>
      <c r="F26" s="43">
        <v>240</v>
      </c>
      <c r="G26" s="44">
        <f t="shared" si="0"/>
        <v>60</v>
      </c>
      <c r="H26" s="42">
        <v>300</v>
      </c>
      <c r="I26" s="69"/>
      <c r="J26" s="47"/>
      <c r="K26" s="47"/>
      <c r="L26" s="47"/>
      <c r="M26" s="61"/>
      <c r="N26" s="70"/>
    </row>
    <row r="27" s="17" customFormat="1" ht="35" customHeight="1" spans="1:14">
      <c r="A27" s="57"/>
      <c r="B27" s="47"/>
      <c r="C27" s="46"/>
      <c r="D27" s="54"/>
      <c r="E27" s="49" t="s">
        <v>35</v>
      </c>
      <c r="F27" s="43">
        <v>291</v>
      </c>
      <c r="G27" s="44">
        <f t="shared" si="0"/>
        <v>29</v>
      </c>
      <c r="H27" s="42">
        <v>320</v>
      </c>
      <c r="I27" s="69"/>
      <c r="J27" s="47"/>
      <c r="K27" s="47"/>
      <c r="L27" s="47"/>
      <c r="M27" s="61"/>
      <c r="N27" s="70"/>
    </row>
    <row r="28" s="17" customFormat="1" ht="35" customHeight="1" spans="1:14">
      <c r="A28" s="57"/>
      <c r="B28" s="47"/>
      <c r="C28" s="46"/>
      <c r="D28" s="54"/>
      <c r="E28" s="49" t="s">
        <v>36</v>
      </c>
      <c r="F28" s="43">
        <v>203</v>
      </c>
      <c r="G28" s="44">
        <f t="shared" si="0"/>
        <v>37</v>
      </c>
      <c r="H28" s="42">
        <v>240</v>
      </c>
      <c r="I28" s="69"/>
      <c r="J28" s="47"/>
      <c r="K28" s="47"/>
      <c r="L28" s="47"/>
      <c r="M28" s="61"/>
      <c r="N28" s="70"/>
    </row>
    <row r="29" ht="35" customHeight="1" spans="1:12">
      <c r="A29" s="57"/>
      <c r="B29" s="40" t="s">
        <v>46</v>
      </c>
      <c r="C29" s="41"/>
      <c r="D29" s="41" t="s">
        <v>47</v>
      </c>
      <c r="E29" s="42" t="s">
        <v>31</v>
      </c>
      <c r="F29" s="43">
        <v>51</v>
      </c>
      <c r="G29" s="44">
        <f t="shared" si="0"/>
        <v>29</v>
      </c>
      <c r="H29" s="45">
        <v>80</v>
      </c>
      <c r="I29" s="69"/>
      <c r="J29" s="47"/>
      <c r="K29" s="47"/>
      <c r="L29" s="47"/>
    </row>
    <row r="30" ht="35" customHeight="1" spans="1:12">
      <c r="A30" s="57"/>
      <c r="B30" s="47"/>
      <c r="C30" s="48"/>
      <c r="D30" s="48"/>
      <c r="E30" s="49" t="s">
        <v>34</v>
      </c>
      <c r="F30" s="43">
        <v>89</v>
      </c>
      <c r="G30" s="44">
        <f t="shared" si="0"/>
        <v>21</v>
      </c>
      <c r="H30" s="45">
        <v>110</v>
      </c>
      <c r="I30" s="69"/>
      <c r="J30" s="47"/>
      <c r="K30" s="47"/>
      <c r="L30" s="47"/>
    </row>
    <row r="31" ht="35" customHeight="1" spans="1:12">
      <c r="A31" s="57"/>
      <c r="B31" s="47"/>
      <c r="C31" s="48"/>
      <c r="D31" s="48"/>
      <c r="E31" s="49" t="s">
        <v>35</v>
      </c>
      <c r="F31" s="43">
        <v>102</v>
      </c>
      <c r="G31" s="44">
        <f t="shared" si="0"/>
        <v>18</v>
      </c>
      <c r="H31" s="45">
        <v>120</v>
      </c>
      <c r="I31" s="69"/>
      <c r="J31" s="47"/>
      <c r="K31" s="47"/>
      <c r="L31" s="47"/>
    </row>
    <row r="32" ht="35" customHeight="1" spans="1:12">
      <c r="A32" s="57"/>
      <c r="B32" s="47"/>
      <c r="C32" s="48"/>
      <c r="D32" s="48"/>
      <c r="E32" s="49" t="s">
        <v>36</v>
      </c>
      <c r="F32" s="43">
        <v>51</v>
      </c>
      <c r="G32" s="44">
        <f t="shared" si="0"/>
        <v>29</v>
      </c>
      <c r="H32" s="45">
        <v>80</v>
      </c>
      <c r="I32" s="69"/>
      <c r="J32" s="47"/>
      <c r="K32" s="47"/>
      <c r="L32" s="47"/>
    </row>
    <row r="33" ht="35" customHeight="1" spans="1:12">
      <c r="A33" s="57"/>
      <c r="B33" s="40" t="s">
        <v>48</v>
      </c>
      <c r="C33" s="41"/>
      <c r="D33" s="50" t="s">
        <v>30</v>
      </c>
      <c r="E33" s="42" t="s">
        <v>31</v>
      </c>
      <c r="F33" s="51">
        <v>215</v>
      </c>
      <c r="G33" s="44">
        <f t="shared" si="0"/>
        <v>25</v>
      </c>
      <c r="H33" s="45">
        <v>240</v>
      </c>
      <c r="I33" s="69"/>
      <c r="J33" s="47"/>
      <c r="K33" s="47"/>
      <c r="L33" s="47"/>
    </row>
    <row r="34" ht="35" customHeight="1" spans="1:12">
      <c r="A34" s="57"/>
      <c r="B34" s="47"/>
      <c r="C34" s="48"/>
      <c r="D34" s="52"/>
      <c r="E34" s="49" t="s">
        <v>34</v>
      </c>
      <c r="F34" s="43">
        <v>215</v>
      </c>
      <c r="G34" s="44">
        <f t="shared" si="0"/>
        <v>25</v>
      </c>
      <c r="H34" s="45">
        <v>240</v>
      </c>
      <c r="I34" s="69"/>
      <c r="J34" s="47"/>
      <c r="K34" s="47"/>
      <c r="L34" s="47"/>
    </row>
    <row r="35" ht="35" customHeight="1" spans="1:12">
      <c r="A35" s="57"/>
      <c r="B35" s="47"/>
      <c r="C35" s="48"/>
      <c r="D35" s="52"/>
      <c r="E35" s="49" t="s">
        <v>35</v>
      </c>
      <c r="F35" s="43">
        <v>291</v>
      </c>
      <c r="G35" s="44">
        <f t="shared" si="0"/>
        <v>59</v>
      </c>
      <c r="H35" s="45">
        <v>350</v>
      </c>
      <c r="I35" s="69"/>
      <c r="J35" s="47"/>
      <c r="K35" s="47"/>
      <c r="L35" s="47"/>
    </row>
    <row r="36" ht="35" customHeight="1" spans="1:12">
      <c r="A36" s="57"/>
      <c r="B36" s="47"/>
      <c r="C36" s="48"/>
      <c r="D36" s="52"/>
      <c r="E36" s="49" t="s">
        <v>36</v>
      </c>
      <c r="F36" s="43">
        <v>140</v>
      </c>
      <c r="G36" s="44">
        <f t="shared" ref="G36:G48" si="1">H36-F36</f>
        <v>10</v>
      </c>
      <c r="H36" s="45">
        <v>150</v>
      </c>
      <c r="I36" s="69"/>
      <c r="J36" s="47"/>
      <c r="K36" s="47"/>
      <c r="L36" s="47"/>
    </row>
    <row r="37" ht="35" customHeight="1" spans="1:12">
      <c r="A37" s="57"/>
      <c r="B37" s="40" t="s">
        <v>49</v>
      </c>
      <c r="C37" s="41"/>
      <c r="D37" s="50" t="s">
        <v>38</v>
      </c>
      <c r="E37" s="42" t="s">
        <v>31</v>
      </c>
      <c r="F37" s="51">
        <v>203</v>
      </c>
      <c r="G37" s="44">
        <f t="shared" si="1"/>
        <v>37</v>
      </c>
      <c r="H37" s="45">
        <v>240</v>
      </c>
      <c r="I37" s="69"/>
      <c r="J37" s="47"/>
      <c r="K37" s="47"/>
      <c r="L37" s="47"/>
    </row>
    <row r="38" ht="35" customHeight="1" spans="1:12">
      <c r="A38" s="57"/>
      <c r="B38" s="47"/>
      <c r="C38" s="48"/>
      <c r="D38" s="48"/>
      <c r="E38" s="49" t="s">
        <v>34</v>
      </c>
      <c r="F38" s="43">
        <v>392</v>
      </c>
      <c r="G38" s="44">
        <f t="shared" si="1"/>
        <v>28</v>
      </c>
      <c r="H38" s="45">
        <v>420</v>
      </c>
      <c r="I38" s="69"/>
      <c r="J38" s="47"/>
      <c r="K38" s="47"/>
      <c r="L38" s="47"/>
    </row>
    <row r="39" ht="35" customHeight="1" spans="1:12">
      <c r="A39" s="57"/>
      <c r="B39" s="47"/>
      <c r="C39" s="48"/>
      <c r="D39" s="48"/>
      <c r="E39" s="49" t="s">
        <v>35</v>
      </c>
      <c r="F39" s="43">
        <v>404</v>
      </c>
      <c r="G39" s="44">
        <f t="shared" si="1"/>
        <v>46</v>
      </c>
      <c r="H39" s="45">
        <v>450</v>
      </c>
      <c r="I39" s="69"/>
      <c r="J39" s="47"/>
      <c r="K39" s="47"/>
      <c r="L39" s="47"/>
    </row>
    <row r="40" ht="35" customHeight="1" spans="1:12">
      <c r="A40" s="57"/>
      <c r="B40" s="47"/>
      <c r="C40" s="48"/>
      <c r="D40" s="48"/>
      <c r="E40" s="49" t="s">
        <v>36</v>
      </c>
      <c r="F40" s="43">
        <v>215</v>
      </c>
      <c r="G40" s="44">
        <f t="shared" si="1"/>
        <v>35</v>
      </c>
      <c r="H40" s="45">
        <v>250</v>
      </c>
      <c r="I40" s="69"/>
      <c r="J40" s="47"/>
      <c r="K40" s="47"/>
      <c r="L40" s="47"/>
    </row>
    <row r="41" ht="35" customHeight="1" spans="1:12">
      <c r="A41" s="57"/>
      <c r="B41" s="40" t="s">
        <v>50</v>
      </c>
      <c r="C41" s="41"/>
      <c r="D41" s="50" t="s">
        <v>38</v>
      </c>
      <c r="E41" s="42" t="s">
        <v>31</v>
      </c>
      <c r="F41" s="51">
        <v>89</v>
      </c>
      <c r="G41" s="44">
        <f t="shared" si="1"/>
        <v>11</v>
      </c>
      <c r="H41" s="45">
        <v>100</v>
      </c>
      <c r="I41" s="69"/>
      <c r="J41" s="47"/>
      <c r="K41" s="47"/>
      <c r="L41" s="47"/>
    </row>
    <row r="42" ht="35" customHeight="1" spans="1:12">
      <c r="A42" s="57"/>
      <c r="B42" s="47"/>
      <c r="C42" s="48"/>
      <c r="D42" s="48"/>
      <c r="E42" s="49" t="s">
        <v>34</v>
      </c>
      <c r="F42" s="43">
        <v>165</v>
      </c>
      <c r="G42" s="44">
        <f t="shared" si="1"/>
        <v>35</v>
      </c>
      <c r="H42" s="45">
        <v>200</v>
      </c>
      <c r="I42" s="69"/>
      <c r="J42" s="47"/>
      <c r="K42" s="47"/>
      <c r="L42" s="47"/>
    </row>
    <row r="43" ht="35" customHeight="1" spans="1:12">
      <c r="A43" s="57"/>
      <c r="B43" s="47"/>
      <c r="C43" s="48"/>
      <c r="D43" s="48"/>
      <c r="E43" s="49" t="s">
        <v>35</v>
      </c>
      <c r="F43" s="43">
        <v>203</v>
      </c>
      <c r="G43" s="44">
        <f t="shared" si="1"/>
        <v>47</v>
      </c>
      <c r="H43" s="45">
        <v>250</v>
      </c>
      <c r="I43" s="69"/>
      <c r="J43" s="47"/>
      <c r="K43" s="47"/>
      <c r="L43" s="47"/>
    </row>
    <row r="44" ht="35" customHeight="1" spans="1:12">
      <c r="A44" s="57"/>
      <c r="B44" s="47"/>
      <c r="C44" s="48"/>
      <c r="D44" s="48"/>
      <c r="E44" s="49" t="s">
        <v>36</v>
      </c>
      <c r="F44" s="43">
        <v>140</v>
      </c>
      <c r="G44" s="44">
        <f t="shared" si="1"/>
        <v>10</v>
      </c>
      <c r="H44" s="45">
        <v>150</v>
      </c>
      <c r="I44" s="69"/>
      <c r="J44" s="47"/>
      <c r="K44" s="47"/>
      <c r="L44" s="47"/>
    </row>
    <row r="45" ht="35" customHeight="1" spans="1:12">
      <c r="A45" s="57"/>
      <c r="B45" s="40" t="s">
        <v>51</v>
      </c>
      <c r="C45" s="41"/>
      <c r="D45" s="41" t="s">
        <v>30</v>
      </c>
      <c r="E45" s="42" t="s">
        <v>31</v>
      </c>
      <c r="F45" s="51">
        <v>102</v>
      </c>
      <c r="G45" s="44">
        <f t="shared" si="1"/>
        <v>48</v>
      </c>
      <c r="H45" s="45">
        <v>150</v>
      </c>
      <c r="I45" s="69"/>
      <c r="J45" s="47"/>
      <c r="K45" s="47"/>
      <c r="L45" s="47"/>
    </row>
    <row r="46" ht="35" customHeight="1" spans="1:12">
      <c r="A46" s="57"/>
      <c r="B46" s="47"/>
      <c r="C46" s="48"/>
      <c r="D46" s="48"/>
      <c r="E46" s="49" t="s">
        <v>34</v>
      </c>
      <c r="F46" s="43">
        <v>114</v>
      </c>
      <c r="G46" s="44">
        <f t="shared" si="1"/>
        <v>36</v>
      </c>
      <c r="H46" s="45">
        <v>150</v>
      </c>
      <c r="I46" s="69"/>
      <c r="J46" s="47"/>
      <c r="K46" s="47"/>
      <c r="L46" s="47"/>
    </row>
    <row r="47" ht="35" customHeight="1" spans="1:12">
      <c r="A47" s="57"/>
      <c r="B47" s="47"/>
      <c r="C47" s="48"/>
      <c r="D47" s="48"/>
      <c r="E47" s="49" t="s">
        <v>35</v>
      </c>
      <c r="F47" s="43">
        <v>152</v>
      </c>
      <c r="G47" s="44">
        <f t="shared" si="1"/>
        <v>48</v>
      </c>
      <c r="H47" s="45">
        <v>200</v>
      </c>
      <c r="I47" s="69"/>
      <c r="J47" s="47"/>
      <c r="K47" s="47"/>
      <c r="L47" s="47"/>
    </row>
    <row r="48" ht="35" customHeight="1" spans="1:12">
      <c r="A48" s="57"/>
      <c r="B48" s="47"/>
      <c r="C48" s="48"/>
      <c r="D48" s="48"/>
      <c r="E48" s="49" t="s">
        <v>36</v>
      </c>
      <c r="F48" s="43">
        <v>64</v>
      </c>
      <c r="G48" s="44">
        <f t="shared" si="1"/>
        <v>16</v>
      </c>
      <c r="H48" s="45">
        <v>80</v>
      </c>
      <c r="I48" s="72"/>
      <c r="J48" s="73"/>
      <c r="K48" s="73"/>
      <c r="L48" s="73"/>
    </row>
    <row r="49" spans="1:12">
      <c r="A49" s="45"/>
      <c r="B49" s="45"/>
      <c r="C49" s="45"/>
      <c r="D49" s="45"/>
      <c r="E49" s="49"/>
      <c r="F49" s="43"/>
      <c r="G49" s="44"/>
      <c r="H49" s="45"/>
      <c r="I49" s="45"/>
      <c r="J49" s="74"/>
      <c r="K49" s="74"/>
      <c r="L49" s="45"/>
    </row>
    <row r="50" spans="1:12">
      <c r="A50" s="45"/>
      <c r="B50" s="45"/>
      <c r="C50" s="45"/>
      <c r="D50" s="45"/>
      <c r="E50" s="45"/>
      <c r="F50" s="45">
        <f>SUM(F8:F49)</f>
        <v>16911</v>
      </c>
      <c r="G50" s="44"/>
      <c r="H50" s="45">
        <f>SUM(H8:H49)</f>
        <v>19210</v>
      </c>
      <c r="I50" s="45"/>
      <c r="J50" s="74"/>
      <c r="K50" s="74"/>
      <c r="L50" s="45"/>
    </row>
  </sheetData>
  <mergeCells count="45">
    <mergeCell ref="A1:L1"/>
    <mergeCell ref="A2:L2"/>
    <mergeCell ref="E3:F3"/>
    <mergeCell ref="A8:A19"/>
    <mergeCell ref="A21:A24"/>
    <mergeCell ref="A25:A48"/>
    <mergeCell ref="B8:B11"/>
    <mergeCell ref="B12:B15"/>
    <mergeCell ref="B16:B19"/>
    <mergeCell ref="B21:B24"/>
    <mergeCell ref="B25:B28"/>
    <mergeCell ref="B29:B32"/>
    <mergeCell ref="B33:B36"/>
    <mergeCell ref="B37:B40"/>
    <mergeCell ref="B41:B44"/>
    <mergeCell ref="B45:B48"/>
    <mergeCell ref="C8:C11"/>
    <mergeCell ref="C12:C15"/>
    <mergeCell ref="C16:C19"/>
    <mergeCell ref="C21:C24"/>
    <mergeCell ref="C25:C28"/>
    <mergeCell ref="C29:C32"/>
    <mergeCell ref="C33:C36"/>
    <mergeCell ref="C37:C40"/>
    <mergeCell ref="C41:C44"/>
    <mergeCell ref="C45:C48"/>
    <mergeCell ref="D8:D11"/>
    <mergeCell ref="D12:D15"/>
    <mergeCell ref="D16:D19"/>
    <mergeCell ref="D21:D24"/>
    <mergeCell ref="D25:D28"/>
    <mergeCell ref="D29:D32"/>
    <mergeCell ref="D33:D36"/>
    <mergeCell ref="D37:D40"/>
    <mergeCell ref="D41:D44"/>
    <mergeCell ref="D45:D48"/>
    <mergeCell ref="I8:I19"/>
    <mergeCell ref="I21:I48"/>
    <mergeCell ref="J8:J19"/>
    <mergeCell ref="J21:J48"/>
    <mergeCell ref="K8:K19"/>
    <mergeCell ref="K21:K48"/>
    <mergeCell ref="L8:L19"/>
    <mergeCell ref="L21:L48"/>
    <mergeCell ref="M6:M7"/>
  </mergeCells>
  <pageMargins left="0.0784722222222222" right="0.0388888888888889" top="0.118055555555556" bottom="0.0388888888888889" header="0.298611111111111" footer="0.298611111111111"/>
  <pageSetup paperSize="9" scale="67" fitToHeight="2" orientation="landscape" horizontalDpi="6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1"/>
  <sheetViews>
    <sheetView zoomScale="85" zoomScaleNormal="85" workbookViewId="0">
      <selection activeCell="G6" sqref="G6"/>
    </sheetView>
  </sheetViews>
  <sheetFormatPr defaultColWidth="9" defaultRowHeight="13.5" outlineLevelCol="4"/>
  <cols>
    <col min="1" max="1" width="34.8166666666667" style="1" customWidth="1"/>
    <col min="2" max="2" width="56.2583333333333" style="1" customWidth="1"/>
    <col min="3" max="3" width="22.6333333333333" style="2" customWidth="1"/>
    <col min="4" max="4" width="9" style="1"/>
    <col min="5" max="5" width="26.625" style="1" customWidth="1"/>
    <col min="6" max="6" width="33.2583333333333" style="1" customWidth="1"/>
    <col min="7" max="7" width="28" style="1" customWidth="1"/>
    <col min="8" max="8" width="9" style="1"/>
    <col min="9" max="9" width="30.875" style="1" customWidth="1"/>
    <col min="10" max="10" width="32.7583333333333" style="1" customWidth="1"/>
    <col min="11" max="11" width="23.625" style="1" customWidth="1"/>
    <col min="12" max="16384" width="9" style="1"/>
  </cols>
  <sheetData>
    <row r="1" s="1" customFormat="1" ht="14.25" spans="3:3">
      <c r="C1" s="2"/>
    </row>
    <row r="2" s="1" customFormat="1" ht="38" customHeight="1" spans="1:5">
      <c r="A2" s="5"/>
      <c r="B2" s="6"/>
      <c r="C2" s="7"/>
      <c r="E2" s="8" t="s">
        <v>52</v>
      </c>
    </row>
    <row r="3" s="1" customFormat="1" ht="20" customHeight="1" spans="1:3">
      <c r="A3" s="9" t="s">
        <v>53</v>
      </c>
      <c r="B3" s="10"/>
      <c r="C3" s="10"/>
    </row>
    <row r="4" s="1" customFormat="1" ht="20" customHeight="1" spans="1:3">
      <c r="A4" s="9" t="s">
        <v>54</v>
      </c>
      <c r="B4" s="10" t="s">
        <v>55</v>
      </c>
      <c r="C4" s="10"/>
    </row>
    <row r="5" s="1" customFormat="1" ht="116" customHeight="1" spans="1:3">
      <c r="A5" s="9" t="s">
        <v>56</v>
      </c>
      <c r="B5" s="16" t="s">
        <v>57</v>
      </c>
      <c r="C5" s="11" t="s">
        <v>58</v>
      </c>
    </row>
    <row r="6" s="1" customFormat="1" ht="109" customHeight="1" spans="1:3">
      <c r="A6" s="9" t="s">
        <v>59</v>
      </c>
      <c r="B6" s="12" t="s">
        <v>60</v>
      </c>
      <c r="C6" s="13" t="s">
        <v>61</v>
      </c>
    </row>
    <row r="7" s="1" customFormat="1" ht="20" customHeight="1" spans="1:3">
      <c r="A7" s="9" t="s">
        <v>62</v>
      </c>
      <c r="B7" s="11" t="s">
        <v>63</v>
      </c>
      <c r="C7" s="14"/>
    </row>
    <row r="8" s="1" customFormat="1" ht="20" customHeight="1" spans="1:3">
      <c r="A8" s="9" t="s">
        <v>64</v>
      </c>
      <c r="B8" s="11" t="s">
        <v>65</v>
      </c>
      <c r="C8" s="14"/>
    </row>
    <row r="9" s="1" customFormat="1" ht="20" customHeight="1" spans="1:3">
      <c r="A9" s="9" t="s">
        <v>66</v>
      </c>
      <c r="B9" s="11" t="s">
        <v>67</v>
      </c>
      <c r="C9" s="14"/>
    </row>
    <row r="10" s="1" customFormat="1" ht="20" customHeight="1" spans="1:3">
      <c r="A10" s="9" t="s">
        <v>68</v>
      </c>
      <c r="B10" s="11"/>
      <c r="C10" s="15"/>
    </row>
    <row r="11" s="1" customFormat="1" spans="1:3">
      <c r="A11" s="3"/>
      <c r="B11" s="3"/>
      <c r="C11" s="4"/>
    </row>
  </sheetData>
  <mergeCells count="4">
    <mergeCell ref="A2:C2"/>
    <mergeCell ref="B3:C3"/>
    <mergeCell ref="B4:C4"/>
    <mergeCell ref="C6:C10"/>
  </mergeCells>
  <pageMargins left="0.751388888888889" right="0.751388888888889" top="1" bottom="1" header="0.5" footer="0.5"/>
  <pageSetup paperSize="9" scale="51" orientation="landscape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0"/>
  <sheetViews>
    <sheetView zoomScale="70" zoomScaleNormal="70" workbookViewId="0">
      <selection activeCell="D24" sqref="D24"/>
    </sheetView>
  </sheetViews>
  <sheetFormatPr defaultColWidth="9" defaultRowHeight="13.5" outlineLevelCol="4"/>
  <cols>
    <col min="1" max="1" width="34.8166666666667" style="1" customWidth="1"/>
    <col min="2" max="2" width="56.2583333333333" style="1" customWidth="1"/>
    <col min="3" max="3" width="22.6333333333333" style="2" customWidth="1"/>
    <col min="4" max="4" width="9" style="1"/>
    <col min="5" max="5" width="26.625" style="1" customWidth="1"/>
    <col min="6" max="6" width="33.2583333333333" style="1" customWidth="1"/>
    <col min="7" max="7" width="28" style="1" customWidth="1"/>
    <col min="8" max="8" width="9" style="1"/>
    <col min="9" max="9" width="30.875" style="1" customWidth="1"/>
    <col min="10" max="10" width="32.7583333333333" style="1" customWidth="1"/>
    <col min="11" max="11" width="23.625" style="1" customWidth="1"/>
    <col min="12" max="16384" width="9" style="1"/>
  </cols>
  <sheetData>
    <row r="1" s="1" customFormat="1" ht="14.25" spans="1:3">
      <c r="A1" s="3"/>
      <c r="B1" s="3"/>
      <c r="C1" s="4"/>
    </row>
    <row r="2" s="1" customFormat="1" ht="38" customHeight="1" spans="1:5">
      <c r="A2" s="5"/>
      <c r="B2" s="6"/>
      <c r="C2" s="7"/>
      <c r="E2" s="8" t="s">
        <v>52</v>
      </c>
    </row>
    <row r="3" s="1" customFormat="1" ht="20" customHeight="1" spans="1:3">
      <c r="A3" s="9" t="s">
        <v>53</v>
      </c>
      <c r="B3" s="10" t="s">
        <v>69</v>
      </c>
      <c r="C3" s="10"/>
    </row>
    <row r="4" s="1" customFormat="1" ht="20" customHeight="1" spans="1:3">
      <c r="A4" s="9" t="s">
        <v>54</v>
      </c>
      <c r="B4" s="10" t="s">
        <v>28</v>
      </c>
      <c r="C4" s="10"/>
    </row>
    <row r="5" s="1" customFormat="1" ht="74" customHeight="1" spans="1:3">
      <c r="A5" s="9" t="s">
        <v>56</v>
      </c>
      <c r="B5" s="10" t="s">
        <v>70</v>
      </c>
      <c r="C5" s="11" t="s">
        <v>58</v>
      </c>
    </row>
    <row r="6" s="1" customFormat="1" ht="82" customHeight="1" spans="1:3">
      <c r="A6" s="9" t="s">
        <v>59</v>
      </c>
      <c r="B6" s="12" t="s">
        <v>60</v>
      </c>
      <c r="C6" s="13" t="s">
        <v>71</v>
      </c>
    </row>
    <row r="7" s="1" customFormat="1" ht="20" customHeight="1" spans="1:3">
      <c r="A7" s="9" t="s">
        <v>62</v>
      </c>
      <c r="B7" s="11" t="s">
        <v>72</v>
      </c>
      <c r="C7" s="14"/>
    </row>
    <row r="8" s="1" customFormat="1" ht="20" customHeight="1" spans="1:3">
      <c r="A8" s="9" t="s">
        <v>64</v>
      </c>
      <c r="B8" s="11" t="s">
        <v>73</v>
      </c>
      <c r="C8" s="14"/>
    </row>
    <row r="9" s="1" customFormat="1" ht="20" customHeight="1" spans="1:3">
      <c r="A9" s="9" t="s">
        <v>66</v>
      </c>
      <c r="B9" s="11" t="s">
        <v>74</v>
      </c>
      <c r="C9" s="14"/>
    </row>
    <row r="10" s="1" customFormat="1" ht="20" customHeight="1" spans="1:3">
      <c r="A10" s="9" t="s">
        <v>68</v>
      </c>
      <c r="B10" s="11"/>
      <c r="C10" s="15"/>
    </row>
  </sheetData>
  <mergeCells count="4">
    <mergeCell ref="A2:C2"/>
    <mergeCell ref="B3:C3"/>
    <mergeCell ref="B4:C4"/>
    <mergeCell ref="C6:C10"/>
  </mergeCells>
  <pageMargins left="0.751388888888889" right="0.751388888888889" top="1" bottom="1" header="0.5" footer="0.5"/>
  <pageSetup paperSize="9" scale="52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S25030801 送货单</vt:lpstr>
      <vt:lpstr>箱贴 -1</vt:lpstr>
      <vt:lpstr>箱贴 -2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悠悠</cp:lastModifiedBy>
  <dcterms:created xsi:type="dcterms:W3CDTF">2017-02-25T05:34:00Z</dcterms:created>
  <cp:lastPrinted>2020-06-09T07:18:00Z</cp:lastPrinted>
  <dcterms:modified xsi:type="dcterms:W3CDTF">2025-11-10T11:17:17Z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2AB98A93AAD649AD8A975351A9E808D5_13</vt:lpwstr>
  </property>
  <property fmtid="{D5CDD505-2E9C-101B-9397-08002B2CF9AE}" pid="4" name="commondata">
    <vt:lpwstr>eyJoZGlkIjoiOTQ5YTg3MzFiNTU1YmJjMDc5NWJjZjQzMGI5ZTIwZDEifQ==</vt:lpwstr>
  </property>
</Properties>
</file>