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何瑞球" sheetId="1" r:id="rId1"/>
    <sheet name="岳阳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<sst xmlns="http://schemas.openxmlformats.org/spreadsheetml/2006/main" count="106" uniqueCount="52">
  <si>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</si>
  <si>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</si>
  <si>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</si>
  <si>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SF1560723696461                   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</si>
  <si>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</si>
  <si>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</si>
  <si>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</si>
  <si>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</si>
  <si>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</si>
  <si>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</si>
  <si>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</si>
  <si>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</si>
  <si>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</si>
  <si>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</si>
  <si>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</si>
  <si>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</si>
  <si>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</si>
  <si>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</si>
  <si>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</si>
  <si>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</si>
  <si>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</si>
  <si>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</si>
  <si>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</si>
  <si>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</si>
  <si>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</si>
  <si>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</si>
  <si>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</si>
  <si>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</si>
  <si>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</si>
  <si>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</si>
  <si>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P25113333</t>
  </si>
  <si>
    <t>1-1</t>
  </si>
  <si>
    <t>25*25*27.5</t>
  </si>
  <si>
    <t>总计</t>
  </si>
  <si>
    <r>
      <rPr>
        <b/>
        <sz val="11"/>
        <color rgb="FFFF0000"/>
        <rFont val="Calibri"/>
        <charset val="0"/>
      </rPr>
      <t xml:space="preserve">SF15607236964670                                                                       </t>
    </r>
    <r>
      <rPr>
        <b/>
        <sz val="11"/>
        <color rgb="FFFF0000"/>
        <rFont val="宋体"/>
        <charset val="0"/>
      </rPr>
      <t>岳阳</t>
    </r>
  </si>
  <si>
    <t>JJW-CL001-MF
洗标</t>
  </si>
  <si>
    <t>Factory name (工厂名称)</t>
  </si>
  <si>
    <t>PO. Number(订单号)</t>
  </si>
  <si>
    <t>S25111486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</si>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</sst>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</xdr:row>
      <xdr:rowOff>92075</xdr:rowOff>
    </xdr:from>
    <xdr:to>
      <xdr:col>1</xdr:col>
      <xdr:colOff>4526280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346075"/>
          <a:ext cx="4343400" cy="139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278130</xdr:colOff>
      <xdr:row>12</xdr:row>
      <xdr:rowOff>209550</xdr:rowOff>
    </xdr:from>
    <xdr:to>
      <xdr:col>1</xdr:col>
      <xdr:colOff>4154805</xdr:colOff>
      <xdr:row>12</xdr:row>
      <xdr:rowOff>1514475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80285" y="7032625"/>
          <a:ext cx="3876675" cy="130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A9" sqref="A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170727</v>
      </c>
      <c r="C9" s="49" t="s">
        <v>29</v>
      </c>
      <c r="D9" s="50" t="s">
        <v>30</v>
      </c>
      <c r="E9" s="50" t="s">
        <v>29</v>
      </c>
      <c r="F9" s="51">
        <v>1550</v>
      </c>
      <c r="G9" s="52">
        <v>47</v>
      </c>
      <c r="H9" s="52">
        <f>F9+G9</f>
        <v>1597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2" t="s">
        <v>33</v>
      </c>
      <c r="B10" s="54"/>
      <c r="C10" s="54"/>
      <c r="D10" s="54"/>
      <c r="E10" s="55"/>
      <c r="F10" s="52">
        <f>SUM(F9:F9)</f>
        <v>1550</v>
      </c>
      <c r="G10" s="56">
        <f>SUM(G9:G9)</f>
        <v>47</v>
      </c>
      <c r="H10" s="56">
        <f>SUM(H9:H9)</f>
        <v>1597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13" sqref="A1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35</v>
      </c>
      <c r="B9" s="48">
        <v>174054</v>
      </c>
      <c r="C9" s="49" t="s">
        <v>29</v>
      </c>
      <c r="D9" s="50" t="s">
        <v>30</v>
      </c>
      <c r="E9" s="50" t="s">
        <v>29</v>
      </c>
      <c r="F9" s="51">
        <v>1754</v>
      </c>
      <c r="G9" s="52">
        <v>53</v>
      </c>
      <c r="H9" s="52">
        <f>F9+G9</f>
        <v>1807</v>
      </c>
      <c r="I9" s="53" t="s">
        <v>31</v>
      </c>
      <c r="J9" s="50">
        <v>1</v>
      </c>
      <c r="K9" s="50">
        <v>2</v>
      </c>
      <c r="L9" s="50" t="s">
        <v>32</v>
      </c>
    </row>
    <row r="10" ht="15" spans="1:12">
      <c r="A10" s="52" t="s">
        <v>33</v>
      </c>
      <c r="B10" s="54"/>
      <c r="C10" s="54"/>
      <c r="D10" s="54"/>
      <c r="E10" s="55"/>
      <c r="F10" s="52">
        <f t="shared" ref="F10:H10" si="0">SUM(F9:F9)</f>
        <v>1754</v>
      </c>
      <c r="G10" s="56">
        <f t="shared" si="0"/>
        <v>53</v>
      </c>
      <c r="H10" s="56">
        <f t="shared" si="0"/>
        <v>1807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4" workbookViewId="0">
      <selection activeCell="B13" sqref="B1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170727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1597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  <row r="12" ht="14.25"/>
    <row r="13" ht="123" customHeight="1" spans="1:3">
      <c r="A13" s="4" t="s">
        <v>36</v>
      </c>
      <c r="B13" s="5"/>
      <c r="C13" s="6"/>
    </row>
    <row r="14" ht="40" customHeight="1" spans="1:3">
      <c r="A14" s="4" t="s">
        <v>37</v>
      </c>
      <c r="B14" s="7" t="s">
        <v>38</v>
      </c>
      <c r="C14" s="8" t="s">
        <v>39</v>
      </c>
    </row>
    <row r="15" ht="40" customHeight="1" spans="1:3">
      <c r="A15" s="4" t="s">
        <v>40</v>
      </c>
      <c r="B15" s="9">
        <v>174054</v>
      </c>
      <c r="C15" s="10"/>
    </row>
    <row r="16" ht="40" customHeight="1" spans="1:3">
      <c r="A16" s="4" t="s">
        <v>41</v>
      </c>
      <c r="B16" s="11" t="s">
        <v>35</v>
      </c>
      <c r="C16" s="12" t="s">
        <v>42</v>
      </c>
    </row>
    <row r="17" ht="40" customHeight="1" spans="1:3">
      <c r="A17" s="4" t="s">
        <v>43</v>
      </c>
      <c r="B17" s="13" t="s">
        <v>44</v>
      </c>
      <c r="C17" s="14" t="e">
        <f>[1]箱单!I18</f>
        <v>#REF!</v>
      </c>
    </row>
    <row r="18" ht="40" customHeight="1" spans="1:3">
      <c r="A18" s="4" t="s">
        <v>45</v>
      </c>
      <c r="B18" s="11">
        <v>1807</v>
      </c>
      <c r="C18" s="14"/>
    </row>
    <row r="19" ht="40" customHeight="1" spans="1:3">
      <c r="A19" s="4" t="s">
        <v>46</v>
      </c>
      <c r="B19" s="11" t="s">
        <v>32</v>
      </c>
      <c r="C19" s="15" t="s">
        <v>47</v>
      </c>
    </row>
    <row r="20" ht="40" customHeight="1" spans="1:3">
      <c r="A20" s="4" t="s">
        <v>48</v>
      </c>
      <c r="B20" s="16">
        <v>2</v>
      </c>
      <c r="C20" s="17" t="s">
        <v>49</v>
      </c>
    </row>
    <row r="21" ht="40" customHeight="1" spans="1:3">
      <c r="A21" s="4" t="s">
        <v>50</v>
      </c>
      <c r="B21" s="13">
        <v>1</v>
      </c>
      <c r="C21" s="17"/>
    </row>
    <row r="22" ht="40" customHeight="1" spans="1:3">
      <c r="A22" s="18" t="s">
        <v>51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何瑞球</vt:lpstr>
      <vt:lpstr>岳阳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2025-11-23T05:47:41Z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12CFCE6A32884633988DB4CFBE08F16B_13</vt:lpwstr>
  </property>
</Properties>
</file>