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<sst xmlns="http://schemas.openxmlformats.org/spreadsheetml/2006/main" count="337" uniqueCount="70">
  <si>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</si>
  <si>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</si>
  <si>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</si>
  <si>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王踩峰 18036909783
江苏省泗阳县长江南路21号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</si>
  <si>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</si>
  <si>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车牌：苏ND52130
电话：18036937771
姓名：葛威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</si>
  <si>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</si>
  <si>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</si>
  <si>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</si>
  <si>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</si>
  <si>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</si>
  <si>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</si>
  <si>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</si>
  <si>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</si>
  <si>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</si>
  <si>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</si>
  <si>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</si>
  <si>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</si>
  <si>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</si>
  <si>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</si>
  <si>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</si>
  <si>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</si>
  <si>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</si>
  <si>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</si>
  <si>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</si>
  <si>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</si>
  <si>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</si>
  <si>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</si>
  <si>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</si>
  <si>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</si>
  <si>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36007
 HM25-04034</t>
  </si>
  <si>
    <t>INS-791彩卡</t>
  </si>
  <si>
    <t>INS-791</t>
  </si>
  <si>
    <t>Blueprint 
淡蓝色</t>
  </si>
  <si>
    <r>
      <rPr>
        <b/>
        <sz val="11"/>
        <rFont val="Arial"/>
        <charset val="0"/>
      </rPr>
      <t>TWIN-</t>
    </r>
    <r>
      <rPr>
        <b/>
        <sz val="11"/>
        <rFont val="宋体"/>
        <charset val="0"/>
      </rPr>
      <t>前卡</t>
    </r>
  </si>
  <si>
    <t>1箱*344pcs</t>
  </si>
  <si>
    <r>
      <rPr>
        <b/>
        <sz val="11"/>
        <rFont val="Arial"/>
        <charset val="0"/>
      </rPr>
      <t>TWIN-</t>
    </r>
    <r>
      <rPr>
        <b/>
        <sz val="11"/>
        <rFont val="宋体"/>
        <charset val="0"/>
      </rPr>
      <t>后卡</t>
    </r>
  </si>
  <si>
    <r>
      <rPr>
        <b/>
        <sz val="11"/>
        <rFont val="Arial"/>
        <charset val="0"/>
      </rPr>
      <t>FULL-</t>
    </r>
    <r>
      <rPr>
        <b/>
        <sz val="11"/>
        <rFont val="宋体"/>
        <charset val="0"/>
      </rPr>
      <t>前卡</t>
    </r>
  </si>
  <si>
    <t>1箱*658pcs</t>
  </si>
  <si>
    <r>
      <rPr>
        <b/>
        <sz val="11"/>
        <rFont val="Arial"/>
        <charset val="0"/>
      </rPr>
      <t>FULL-</t>
    </r>
    <r>
      <rPr>
        <b/>
        <sz val="11"/>
        <rFont val="宋体"/>
        <charset val="0"/>
      </rPr>
      <t>后卡</t>
    </r>
  </si>
  <si>
    <r>
      <rPr>
        <b/>
        <sz val="11"/>
        <rFont val="Arial"/>
        <charset val="0"/>
      </rPr>
      <t>QUEEN-</t>
    </r>
    <r>
      <rPr>
        <b/>
        <sz val="11"/>
        <rFont val="宋体"/>
        <charset val="0"/>
      </rPr>
      <t>前卡</t>
    </r>
  </si>
  <si>
    <t>1箱*2978pcs</t>
  </si>
  <si>
    <r>
      <rPr>
        <b/>
        <sz val="11"/>
        <rFont val="Arial"/>
        <charset val="0"/>
      </rPr>
      <t>QUEEN-</t>
    </r>
    <r>
      <rPr>
        <b/>
        <sz val="11"/>
        <rFont val="宋体"/>
        <charset val="0"/>
      </rPr>
      <t>后卡</t>
    </r>
  </si>
  <si>
    <r>
      <rPr>
        <b/>
        <sz val="11"/>
        <rFont val="Arial"/>
        <charset val="0"/>
      </rPr>
      <t>KING-</t>
    </r>
    <r>
      <rPr>
        <b/>
        <sz val="11"/>
        <rFont val="宋体"/>
        <charset val="0"/>
      </rPr>
      <t>前卡</t>
    </r>
  </si>
  <si>
    <t>1箱*2240pcs</t>
  </si>
  <si>
    <r>
      <rPr>
        <b/>
        <sz val="11"/>
        <rFont val="Arial"/>
        <charset val="0"/>
      </rPr>
      <t>KING-</t>
    </r>
    <r>
      <rPr>
        <b/>
        <sz val="11"/>
        <rFont val="宋体"/>
        <charset val="0"/>
      </rPr>
      <t>后卡</t>
    </r>
  </si>
  <si>
    <r>
      <rPr>
        <b/>
        <sz val="11"/>
        <rFont val="Arial"/>
        <charset val="0"/>
      </rPr>
      <t>CAL KING-</t>
    </r>
    <r>
      <rPr>
        <b/>
        <sz val="11"/>
        <rFont val="宋体"/>
        <charset val="0"/>
      </rPr>
      <t>前卡</t>
    </r>
  </si>
  <si>
    <t>1箱*134pcs</t>
  </si>
  <si>
    <r>
      <rPr>
        <b/>
        <sz val="11"/>
        <rFont val="Arial"/>
        <charset val="0"/>
      </rPr>
      <t>CAL KING-</t>
    </r>
    <r>
      <rPr>
        <b/>
        <sz val="11"/>
        <rFont val="宋体"/>
        <charset val="0"/>
      </rPr>
      <t>后卡</t>
    </r>
  </si>
  <si>
    <t>Morris Floral 
 莫里斯花朵</t>
  </si>
  <si>
    <t>1箱*108pcs</t>
  </si>
  <si>
    <t>1箱*200pcs</t>
  </si>
  <si>
    <t>1箱*560pcs</t>
  </si>
  <si>
    <t>1箱*378pcs</t>
  </si>
  <si>
    <t>1箱*67pcs</t>
  </si>
  <si>
    <t>Dove 
石灰色</t>
  </si>
  <si>
    <t>1箱*766pcs</t>
  </si>
  <si>
    <t>1箱*3416pcs</t>
  </si>
  <si>
    <t>1箱*2400pcs</t>
  </si>
  <si>
    <t>Moss 
苔藓绿</t>
  </si>
  <si>
    <t>1箱*256pcs</t>
  </si>
  <si>
    <t>1箱*620pcs</t>
  </si>
  <si>
    <t>1箱*2504pcs</t>
  </si>
  <si>
    <t>1箱*1862pcs</t>
  </si>
  <si>
    <t>Stucco
卡其色</t>
  </si>
  <si>
    <t>1箱*192pcs</t>
  </si>
  <si>
    <t>1箱*72pcs</t>
  </si>
  <si>
    <t>Vanessa Plaid Charcoal 
格纹碳灰</t>
  </si>
  <si>
    <t>1箱*196pcs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</si>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</sst>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yyyy\-mm\-dd"/>
  </numFmts>
  <fonts count="3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1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</fonts>
  <fills count="3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8" borderId="8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9">
      <alignment vertical="center"/>
    </xf>
    <xf numFmtId="0" fontId="23" fillId="0" borderId="9">
      <alignment vertical="center"/>
    </xf>
    <xf numFmtId="0" fontId="24" fillId="0" borderId="10">
      <alignment vertical="center"/>
    </xf>
    <xf numFmtId="0" fontId="24" fillId="0" borderId="0">
      <alignment vertical="center"/>
    </xf>
    <xf numFmtId="0" fontId="25" fillId="9" borderId="11">
      <alignment vertical="center"/>
    </xf>
    <xf numFmtId="0" fontId="26" fillId="10" borderId="12">
      <alignment vertical="center"/>
    </xf>
    <xf numFmtId="0" fontId="27" fillId="10" borderId="11">
      <alignment vertical="center"/>
    </xf>
    <xf numFmtId="0" fontId="28" fillId="11" borderId="13">
      <alignment vertical="center"/>
    </xf>
    <xf numFmtId="0" fontId="29" fillId="0" borderId="14">
      <alignment vertical="center"/>
    </xf>
    <xf numFmtId="0" fontId="30" fillId="0" borderId="15">
      <alignment vertical="center"/>
    </xf>
    <xf numFmtId="0" fontId="31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4" fillId="35" borderId="0">
      <alignment vertical="center"/>
    </xf>
    <xf numFmtId="0" fontId="35" fillId="36" borderId="0">
      <alignment vertical="center"/>
    </xf>
    <xf numFmtId="0" fontId="35" fillId="37" borderId="0">
      <alignment vertical="center"/>
    </xf>
    <xf numFmtId="0" fontId="34" fillId="38" borderId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6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6" fillId="0" borderId="0" xfId="0" applyNumberFormat="1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178" fontId="8" fillId="0" borderId="4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3" xfId="5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2" fillId="3" borderId="3" xfId="5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178" fontId="13" fillId="3" borderId="3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7" fontId="13" fillId="3" borderId="3" xfId="0" applyNumberFormat="1" applyFont="1" applyFill="1" applyBorder="1" applyAlignment="1">
      <alignment horizontal="center" vertical="center"/>
    </xf>
    <xf numFmtId="177" fontId="11" fillId="3" borderId="3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777240</xdr:colOff>
      <xdr:row>2</xdr:row>
      <xdr:rowOff>179070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workbookViewId="0">
      <selection activeCell="Q12" sqref="Q12"/>
    </sheetView>
  </sheetViews>
  <sheetFormatPr defaultColWidth="9" defaultRowHeight="13.5"/>
  <cols>
    <col min="1" max="3" width="13.25" customWidth="1"/>
    <col min="5" max="5" width="16.25" customWidth="1"/>
    <col min="12" max="12" width="22.875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5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1" customHeight="1" spans="1:12">
      <c r="A3" s="5"/>
      <c r="B3" s="5"/>
      <c r="C3" s="5"/>
      <c r="D3" s="6" t="s">
        <v>2</v>
      </c>
      <c r="E3" s="7">
        <v>45985</v>
      </c>
      <c r="F3" s="7"/>
      <c r="G3" s="8"/>
      <c r="H3" s="9"/>
      <c r="I3" s="10" t="s">
        <v>3</v>
      </c>
      <c r="J3" s="10"/>
      <c r="K3" s="10"/>
      <c r="L3" s="10"/>
    </row>
    <row r="4" ht="41" customHeight="1" spans="1:12">
      <c r="A4" s="5"/>
      <c r="B4" s="5"/>
      <c r="C4" s="5"/>
      <c r="D4" s="6" t="s">
        <v>4</v>
      </c>
      <c r="E4" s="11" t="s">
        <v>5</v>
      </c>
      <c r="F4" s="12"/>
      <c r="G4" s="13"/>
      <c r="H4" s="14"/>
      <c r="I4" s="10"/>
      <c r="J4" s="10"/>
      <c r="K4" s="10"/>
      <c r="L4" s="10"/>
    </row>
    <row r="5" ht="38.25" spans="1:12">
      <c r="A5" s="15" t="s">
        <v>6</v>
      </c>
      <c r="B5" s="16" t="s">
        <v>7</v>
      </c>
      <c r="C5" s="16" t="s">
        <v>8</v>
      </c>
      <c r="D5" s="17" t="s">
        <v>9</v>
      </c>
      <c r="E5" s="17" t="s">
        <v>10</v>
      </c>
      <c r="F5" s="18" t="s">
        <v>11</v>
      </c>
      <c r="G5" s="18" t="s">
        <v>12</v>
      </c>
      <c r="H5" s="19" t="s">
        <v>13</v>
      </c>
      <c r="I5" s="20" t="s">
        <v>14</v>
      </c>
      <c r="J5" s="21" t="s">
        <v>15</v>
      </c>
      <c r="K5" s="21" t="s">
        <v>16</v>
      </c>
      <c r="L5" s="16" t="s">
        <v>17</v>
      </c>
    </row>
    <row r="6" ht="24.75" spans="1:12">
      <c r="A6" s="15" t="s">
        <v>18</v>
      </c>
      <c r="B6" s="16" t="s">
        <v>19</v>
      </c>
      <c r="C6" s="22" t="s">
        <v>20</v>
      </c>
      <c r="D6" s="20" t="s">
        <v>21</v>
      </c>
      <c r="E6" s="20" t="s">
        <v>22</v>
      </c>
      <c r="F6" s="18" t="s">
        <v>23</v>
      </c>
      <c r="G6" s="18" t="s">
        <v>24</v>
      </c>
      <c r="H6" s="23" t="s">
        <v>25</v>
      </c>
      <c r="I6" s="20" t="s">
        <v>26</v>
      </c>
      <c r="J6" s="21" t="s">
        <v>27</v>
      </c>
      <c r="K6" s="21" t="s">
        <v>28</v>
      </c>
      <c r="L6" s="16" t="s">
        <v>29</v>
      </c>
    </row>
    <row r="7" ht="24" spans="1:12">
      <c r="A7" s="24" t="s">
        <v>30</v>
      </c>
      <c r="B7" s="25" t="s">
        <v>31</v>
      </c>
      <c r="C7" s="26" t="s">
        <v>32</v>
      </c>
      <c r="D7" s="27" t="s">
        <v>33</v>
      </c>
      <c r="E7" s="28" t="s">
        <v>34</v>
      </c>
      <c r="F7" s="29">
        <v>324</v>
      </c>
      <c r="G7" s="30">
        <v>20</v>
      </c>
      <c r="H7" s="29">
        <f t="shared" ref="H7:H66" si="0">F7+G7</f>
        <v>344</v>
      </c>
      <c r="I7" s="31">
        <v>1</v>
      </c>
      <c r="J7" s="32">
        <f t="shared" ref="J7:J66" si="1">0.0057*H7</f>
        <v>1.9608</v>
      </c>
      <c r="K7" s="33">
        <f t="shared" ref="K7:K66" si="2">J7+0.5</f>
        <v>2.4608</v>
      </c>
      <c r="L7" s="34" t="s">
        <v>35</v>
      </c>
    </row>
    <row r="8" ht="24" spans="1:12">
      <c r="A8" s="24" t="s">
        <v>30</v>
      </c>
      <c r="B8" s="25" t="s">
        <v>31</v>
      </c>
      <c r="C8" s="26" t="s">
        <v>32</v>
      </c>
      <c r="D8" s="35"/>
      <c r="E8" s="36" t="s">
        <v>36</v>
      </c>
      <c r="F8" s="37">
        <v>324</v>
      </c>
      <c r="G8" s="38">
        <v>20</v>
      </c>
      <c r="H8" s="37">
        <f t="shared" si="0"/>
        <v>344</v>
      </c>
      <c r="I8" s="39"/>
      <c r="J8" s="40">
        <f t="shared" si="1"/>
        <v>1.9608</v>
      </c>
      <c r="K8" s="41">
        <f t="shared" si="2"/>
        <v>2.4608</v>
      </c>
      <c r="L8" s="42" t="s">
        <v>35</v>
      </c>
    </row>
    <row r="9" ht="24" spans="1:12">
      <c r="A9" s="24" t="s">
        <v>30</v>
      </c>
      <c r="B9" s="25" t="s">
        <v>31</v>
      </c>
      <c r="C9" s="26" t="s">
        <v>32</v>
      </c>
      <c r="D9" s="35"/>
      <c r="E9" s="28" t="s">
        <v>37</v>
      </c>
      <c r="F9" s="29">
        <v>638</v>
      </c>
      <c r="G9" s="30">
        <v>20</v>
      </c>
      <c r="H9" s="29">
        <f t="shared" si="0"/>
        <v>658</v>
      </c>
      <c r="I9" s="31">
        <v>1</v>
      </c>
      <c r="J9" s="32">
        <f t="shared" si="1"/>
        <v>3.7506</v>
      </c>
      <c r="K9" s="33">
        <f t="shared" si="2"/>
        <v>4.2506</v>
      </c>
      <c r="L9" s="34" t="s">
        <v>38</v>
      </c>
    </row>
    <row r="10" ht="24" spans="1:12">
      <c r="A10" s="24" t="s">
        <v>30</v>
      </c>
      <c r="B10" s="25" t="s">
        <v>31</v>
      </c>
      <c r="C10" s="26" t="s">
        <v>32</v>
      </c>
      <c r="D10" s="35"/>
      <c r="E10" s="36" t="s">
        <v>39</v>
      </c>
      <c r="F10" s="37">
        <v>638</v>
      </c>
      <c r="G10" s="38">
        <v>20</v>
      </c>
      <c r="H10" s="37">
        <f t="shared" si="0"/>
        <v>658</v>
      </c>
      <c r="I10" s="39"/>
      <c r="J10" s="40">
        <f t="shared" si="1"/>
        <v>3.7506</v>
      </c>
      <c r="K10" s="41">
        <f t="shared" si="2"/>
        <v>4.2506</v>
      </c>
      <c r="L10" s="42" t="s">
        <v>38</v>
      </c>
    </row>
    <row r="11" ht="24" spans="1:12">
      <c r="A11" s="24" t="s">
        <v>30</v>
      </c>
      <c r="B11" s="25" t="s">
        <v>31</v>
      </c>
      <c r="C11" s="26" t="s">
        <v>32</v>
      </c>
      <c r="D11" s="35"/>
      <c r="E11" s="28" t="s">
        <v>40</v>
      </c>
      <c r="F11" s="29">
        <v>2928</v>
      </c>
      <c r="G11" s="30">
        <v>50</v>
      </c>
      <c r="H11" s="29">
        <f t="shared" si="0"/>
        <v>2978</v>
      </c>
      <c r="I11" s="43">
        <v>1</v>
      </c>
      <c r="J11" s="32">
        <f t="shared" si="1"/>
        <v>16.9746</v>
      </c>
      <c r="K11" s="33">
        <f t="shared" si="2"/>
        <v>17.4746</v>
      </c>
      <c r="L11" s="34" t="s">
        <v>41</v>
      </c>
    </row>
    <row r="12" ht="24" spans="1:12">
      <c r="A12" s="24" t="s">
        <v>30</v>
      </c>
      <c r="B12" s="25" t="s">
        <v>31</v>
      </c>
      <c r="C12" s="26" t="s">
        <v>32</v>
      </c>
      <c r="D12" s="35"/>
      <c r="E12" s="36" t="s">
        <v>42</v>
      </c>
      <c r="F12" s="37">
        <v>2928</v>
      </c>
      <c r="G12" s="38">
        <v>50</v>
      </c>
      <c r="H12" s="37">
        <f t="shared" si="0"/>
        <v>2978</v>
      </c>
      <c r="I12" s="44">
        <v>1</v>
      </c>
      <c r="J12" s="40">
        <f t="shared" si="1"/>
        <v>16.9746</v>
      </c>
      <c r="K12" s="41">
        <f t="shared" si="2"/>
        <v>17.4746</v>
      </c>
      <c r="L12" s="42" t="s">
        <v>41</v>
      </c>
    </row>
    <row r="13" ht="24" spans="1:12">
      <c r="A13" s="24" t="s">
        <v>30</v>
      </c>
      <c r="B13" s="25" t="s">
        <v>31</v>
      </c>
      <c r="C13" s="26" t="s">
        <v>32</v>
      </c>
      <c r="D13" s="35"/>
      <c r="E13" s="28" t="s">
        <v>43</v>
      </c>
      <c r="F13" s="29">
        <v>2190</v>
      </c>
      <c r="G13" s="30">
        <v>50</v>
      </c>
      <c r="H13" s="29">
        <f t="shared" si="0"/>
        <v>2240</v>
      </c>
      <c r="I13" s="45">
        <v>1</v>
      </c>
      <c r="J13" s="32">
        <f t="shared" si="1"/>
        <v>12.768</v>
      </c>
      <c r="K13" s="33">
        <f t="shared" si="2"/>
        <v>13.268</v>
      </c>
      <c r="L13" s="34" t="s">
        <v>44</v>
      </c>
    </row>
    <row r="14" ht="24" spans="1:12">
      <c r="A14" s="24" t="s">
        <v>30</v>
      </c>
      <c r="B14" s="25" t="s">
        <v>31</v>
      </c>
      <c r="C14" s="26" t="s">
        <v>32</v>
      </c>
      <c r="D14" s="35"/>
      <c r="E14" s="36" t="s">
        <v>45</v>
      </c>
      <c r="F14" s="37">
        <v>2190</v>
      </c>
      <c r="G14" s="38">
        <v>50</v>
      </c>
      <c r="H14" s="37">
        <f t="shared" si="0"/>
        <v>2240</v>
      </c>
      <c r="I14" s="46"/>
      <c r="J14" s="40">
        <f t="shared" si="1"/>
        <v>12.768</v>
      </c>
      <c r="K14" s="41">
        <f t="shared" si="2"/>
        <v>13.268</v>
      </c>
      <c r="L14" s="42" t="s">
        <v>44</v>
      </c>
    </row>
    <row r="15" ht="24" spans="1:12">
      <c r="A15" s="24" t="s">
        <v>30</v>
      </c>
      <c r="B15" s="25" t="s">
        <v>31</v>
      </c>
      <c r="C15" s="26" t="s">
        <v>32</v>
      </c>
      <c r="D15" s="35"/>
      <c r="E15" s="28" t="s">
        <v>46</v>
      </c>
      <c r="F15" s="29">
        <v>124</v>
      </c>
      <c r="G15" s="30">
        <v>10</v>
      </c>
      <c r="H15" s="29">
        <f t="shared" si="0"/>
        <v>134</v>
      </c>
      <c r="I15" s="47">
        <v>1</v>
      </c>
      <c r="J15" s="32">
        <f t="shared" si="1"/>
        <v>0.7638</v>
      </c>
      <c r="K15" s="33">
        <f t="shared" si="2"/>
        <v>1.2638</v>
      </c>
      <c r="L15" s="34" t="s">
        <v>47</v>
      </c>
    </row>
    <row r="16" ht="24" spans="1:12">
      <c r="A16" s="24" t="s">
        <v>30</v>
      </c>
      <c r="B16" s="25" t="s">
        <v>31</v>
      </c>
      <c r="C16" s="26" t="s">
        <v>32</v>
      </c>
      <c r="D16" s="35"/>
      <c r="E16" s="36" t="s">
        <v>48</v>
      </c>
      <c r="F16" s="37">
        <v>124</v>
      </c>
      <c r="G16" s="38">
        <v>10</v>
      </c>
      <c r="H16" s="37">
        <f t="shared" si="0"/>
        <v>134</v>
      </c>
      <c r="I16" s="48"/>
      <c r="J16" s="40">
        <f t="shared" si="1"/>
        <v>0.7638</v>
      </c>
      <c r="K16" s="41">
        <f t="shared" si="2"/>
        <v>1.2638</v>
      </c>
      <c r="L16" s="42" t="s">
        <v>47</v>
      </c>
    </row>
    <row r="17" ht="24" spans="1:12">
      <c r="A17" s="24" t="s">
        <v>30</v>
      </c>
      <c r="B17" s="25" t="s">
        <v>31</v>
      </c>
      <c r="C17" s="26" t="s">
        <v>32</v>
      </c>
      <c r="D17" s="35" t="s">
        <v>49</v>
      </c>
      <c r="E17" s="28" t="s">
        <v>34</v>
      </c>
      <c r="F17" s="29">
        <v>98</v>
      </c>
      <c r="G17" s="30">
        <v>10</v>
      </c>
      <c r="H17" s="29">
        <f t="shared" si="0"/>
        <v>108</v>
      </c>
      <c r="I17" s="49">
        <v>1</v>
      </c>
      <c r="J17" s="32">
        <f t="shared" si="1"/>
        <v>0.6156</v>
      </c>
      <c r="K17" s="33">
        <f t="shared" si="2"/>
        <v>1.1156</v>
      </c>
      <c r="L17" s="34" t="s">
        <v>50</v>
      </c>
    </row>
    <row r="18" ht="24" spans="1:12">
      <c r="A18" s="24" t="s">
        <v>30</v>
      </c>
      <c r="B18" s="25" t="s">
        <v>31</v>
      </c>
      <c r="C18" s="26" t="s">
        <v>32</v>
      </c>
      <c r="D18" s="35"/>
      <c r="E18" s="36" t="s">
        <v>36</v>
      </c>
      <c r="F18" s="37">
        <v>98</v>
      </c>
      <c r="G18" s="38">
        <v>10</v>
      </c>
      <c r="H18" s="37">
        <f t="shared" si="0"/>
        <v>108</v>
      </c>
      <c r="I18" s="50"/>
      <c r="J18" s="40">
        <f t="shared" si="1"/>
        <v>0.6156</v>
      </c>
      <c r="K18" s="41">
        <f t="shared" si="2"/>
        <v>1.1156</v>
      </c>
      <c r="L18" s="42" t="s">
        <v>50</v>
      </c>
    </row>
    <row r="19" ht="24" spans="1:12">
      <c r="A19" s="24" t="s">
        <v>30</v>
      </c>
      <c r="B19" s="25" t="s">
        <v>31</v>
      </c>
      <c r="C19" s="26" t="s">
        <v>32</v>
      </c>
      <c r="D19" s="35"/>
      <c r="E19" s="28" t="s">
        <v>37</v>
      </c>
      <c r="F19" s="29">
        <v>190</v>
      </c>
      <c r="G19" s="30">
        <v>10</v>
      </c>
      <c r="H19" s="29">
        <f t="shared" si="0"/>
        <v>200</v>
      </c>
      <c r="I19" s="50"/>
      <c r="J19" s="32">
        <f t="shared" si="1"/>
        <v>1.14</v>
      </c>
      <c r="K19" s="33">
        <f t="shared" si="2"/>
        <v>1.64</v>
      </c>
      <c r="L19" s="34" t="s">
        <v>51</v>
      </c>
    </row>
    <row r="20" ht="24" spans="1:12">
      <c r="A20" s="24" t="s">
        <v>30</v>
      </c>
      <c r="B20" s="25" t="s">
        <v>31</v>
      </c>
      <c r="C20" s="26" t="s">
        <v>32</v>
      </c>
      <c r="D20" s="35"/>
      <c r="E20" s="36" t="s">
        <v>39</v>
      </c>
      <c r="F20" s="37">
        <v>190</v>
      </c>
      <c r="G20" s="38">
        <v>10</v>
      </c>
      <c r="H20" s="37">
        <f t="shared" si="0"/>
        <v>200</v>
      </c>
      <c r="I20" s="50"/>
      <c r="J20" s="40">
        <f t="shared" si="1"/>
        <v>1.14</v>
      </c>
      <c r="K20" s="41">
        <f t="shared" si="2"/>
        <v>1.64</v>
      </c>
      <c r="L20" s="42" t="s">
        <v>51</v>
      </c>
    </row>
    <row r="21" ht="24" spans="1:12">
      <c r="A21" s="24" t="s">
        <v>30</v>
      </c>
      <c r="B21" s="25" t="s">
        <v>31</v>
      </c>
      <c r="C21" s="26" t="s">
        <v>32</v>
      </c>
      <c r="D21" s="35"/>
      <c r="E21" s="28" t="s">
        <v>40</v>
      </c>
      <c r="F21" s="29">
        <v>550</v>
      </c>
      <c r="G21" s="30">
        <v>10</v>
      </c>
      <c r="H21" s="29">
        <f t="shared" si="0"/>
        <v>560</v>
      </c>
      <c r="I21" s="50"/>
      <c r="J21" s="32">
        <f t="shared" si="1"/>
        <v>3.192</v>
      </c>
      <c r="K21" s="33">
        <f t="shared" si="2"/>
        <v>3.692</v>
      </c>
      <c r="L21" s="34" t="s">
        <v>52</v>
      </c>
    </row>
    <row r="22" ht="24" spans="1:12">
      <c r="A22" s="24" t="s">
        <v>30</v>
      </c>
      <c r="B22" s="25" t="s">
        <v>31</v>
      </c>
      <c r="C22" s="26" t="s">
        <v>32</v>
      </c>
      <c r="D22" s="35"/>
      <c r="E22" s="36" t="s">
        <v>42</v>
      </c>
      <c r="F22" s="37">
        <v>550</v>
      </c>
      <c r="G22" s="38">
        <v>10</v>
      </c>
      <c r="H22" s="37">
        <f t="shared" si="0"/>
        <v>560</v>
      </c>
      <c r="I22" s="50"/>
      <c r="J22" s="40">
        <f t="shared" si="1"/>
        <v>3.192</v>
      </c>
      <c r="K22" s="41">
        <f t="shared" si="2"/>
        <v>3.692</v>
      </c>
      <c r="L22" s="42" t="s">
        <v>52</v>
      </c>
    </row>
    <row r="23" ht="24" spans="1:12">
      <c r="A23" s="24" t="s">
        <v>30</v>
      </c>
      <c r="B23" s="25" t="s">
        <v>31</v>
      </c>
      <c r="C23" s="26" t="s">
        <v>32</v>
      </c>
      <c r="D23" s="35"/>
      <c r="E23" s="28" t="s">
        <v>43</v>
      </c>
      <c r="F23" s="29">
        <v>368</v>
      </c>
      <c r="G23" s="30">
        <v>10</v>
      </c>
      <c r="H23" s="29">
        <f t="shared" si="0"/>
        <v>378</v>
      </c>
      <c r="I23" s="50"/>
      <c r="J23" s="32">
        <f t="shared" si="1"/>
        <v>2.1546</v>
      </c>
      <c r="K23" s="33">
        <f t="shared" si="2"/>
        <v>2.6546</v>
      </c>
      <c r="L23" s="34" t="s">
        <v>53</v>
      </c>
    </row>
    <row r="24" ht="24" spans="1:12">
      <c r="A24" s="24" t="s">
        <v>30</v>
      </c>
      <c r="B24" s="25" t="s">
        <v>31</v>
      </c>
      <c r="C24" s="26" t="s">
        <v>32</v>
      </c>
      <c r="D24" s="35"/>
      <c r="E24" s="36" t="s">
        <v>45</v>
      </c>
      <c r="F24" s="37">
        <v>368</v>
      </c>
      <c r="G24" s="38">
        <v>10</v>
      </c>
      <c r="H24" s="37">
        <f t="shared" si="0"/>
        <v>378</v>
      </c>
      <c r="I24" s="50"/>
      <c r="J24" s="40">
        <f t="shared" si="1"/>
        <v>2.1546</v>
      </c>
      <c r="K24" s="41">
        <f t="shared" si="2"/>
        <v>2.6546</v>
      </c>
      <c r="L24" s="42" t="s">
        <v>53</v>
      </c>
    </row>
    <row r="25" ht="24" spans="1:12">
      <c r="A25" s="24" t="s">
        <v>30</v>
      </c>
      <c r="B25" s="25" t="s">
        <v>31</v>
      </c>
      <c r="C25" s="26" t="s">
        <v>32</v>
      </c>
      <c r="D25" s="35"/>
      <c r="E25" s="28" t="s">
        <v>46</v>
      </c>
      <c r="F25" s="29">
        <v>62</v>
      </c>
      <c r="G25" s="30">
        <v>5</v>
      </c>
      <c r="H25" s="29">
        <f t="shared" si="0"/>
        <v>67</v>
      </c>
      <c r="I25" s="50"/>
      <c r="J25" s="32">
        <f t="shared" si="1"/>
        <v>0.3819</v>
      </c>
      <c r="K25" s="33">
        <f t="shared" si="2"/>
        <v>0.8819</v>
      </c>
      <c r="L25" s="34" t="s">
        <v>54</v>
      </c>
    </row>
    <row r="26" ht="24" spans="1:12">
      <c r="A26" s="24" t="s">
        <v>30</v>
      </c>
      <c r="B26" s="25" t="s">
        <v>31</v>
      </c>
      <c r="C26" s="26" t="s">
        <v>32</v>
      </c>
      <c r="D26" s="51"/>
      <c r="E26" s="36" t="s">
        <v>48</v>
      </c>
      <c r="F26" s="37">
        <v>62</v>
      </c>
      <c r="G26" s="38">
        <v>5</v>
      </c>
      <c r="H26" s="37">
        <f t="shared" si="0"/>
        <v>67</v>
      </c>
      <c r="I26" s="52"/>
      <c r="J26" s="40">
        <f t="shared" si="1"/>
        <v>0.3819</v>
      </c>
      <c r="K26" s="41">
        <f t="shared" si="2"/>
        <v>0.8819</v>
      </c>
      <c r="L26" s="42" t="s">
        <v>54</v>
      </c>
    </row>
    <row r="27" ht="24" spans="1:12">
      <c r="A27" s="24" t="s">
        <v>30</v>
      </c>
      <c r="B27" s="25" t="s">
        <v>31</v>
      </c>
      <c r="C27" s="26" t="s">
        <v>32</v>
      </c>
      <c r="D27" s="35" t="s">
        <v>55</v>
      </c>
      <c r="E27" s="28" t="s">
        <v>34</v>
      </c>
      <c r="F27" s="29">
        <v>324</v>
      </c>
      <c r="G27" s="30">
        <v>20</v>
      </c>
      <c r="H27" s="29">
        <f t="shared" si="0"/>
        <v>344</v>
      </c>
      <c r="I27" s="53">
        <v>1</v>
      </c>
      <c r="J27" s="32">
        <f t="shared" si="1"/>
        <v>1.9608</v>
      </c>
      <c r="K27" s="33">
        <f t="shared" si="2"/>
        <v>2.4608</v>
      </c>
      <c r="L27" s="34" t="s">
        <v>35</v>
      </c>
    </row>
    <row r="28" ht="24" spans="1:12">
      <c r="A28" s="24" t="s">
        <v>30</v>
      </c>
      <c r="B28" s="25" t="s">
        <v>31</v>
      </c>
      <c r="C28" s="26" t="s">
        <v>32</v>
      </c>
      <c r="D28" s="35"/>
      <c r="E28" s="36" t="s">
        <v>36</v>
      </c>
      <c r="F28" s="37">
        <v>324</v>
      </c>
      <c r="G28" s="38">
        <v>20</v>
      </c>
      <c r="H28" s="37">
        <f t="shared" si="0"/>
        <v>344</v>
      </c>
      <c r="I28" s="54"/>
      <c r="J28" s="40">
        <f t="shared" si="1"/>
        <v>1.9608</v>
      </c>
      <c r="K28" s="41">
        <f t="shared" si="2"/>
        <v>2.4608</v>
      </c>
      <c r="L28" s="42" t="s">
        <v>35</v>
      </c>
    </row>
    <row r="29" ht="24" spans="1:12">
      <c r="A29" s="24" t="s">
        <v>30</v>
      </c>
      <c r="B29" s="25" t="s">
        <v>31</v>
      </c>
      <c r="C29" s="26" t="s">
        <v>32</v>
      </c>
      <c r="D29" s="35"/>
      <c r="E29" s="28" t="s">
        <v>37</v>
      </c>
      <c r="F29" s="29">
        <v>746</v>
      </c>
      <c r="G29" s="30">
        <v>20</v>
      </c>
      <c r="H29" s="29">
        <f t="shared" si="0"/>
        <v>766</v>
      </c>
      <c r="I29" s="54"/>
      <c r="J29" s="32">
        <f t="shared" si="1"/>
        <v>4.3662</v>
      </c>
      <c r="K29" s="33">
        <f t="shared" si="2"/>
        <v>4.8662</v>
      </c>
      <c r="L29" s="34" t="s">
        <v>56</v>
      </c>
    </row>
    <row r="30" ht="24" spans="1:12">
      <c r="A30" s="24" t="s">
        <v>30</v>
      </c>
      <c r="B30" s="25" t="s">
        <v>31</v>
      </c>
      <c r="C30" s="26" t="s">
        <v>32</v>
      </c>
      <c r="D30" s="35"/>
      <c r="E30" s="36" t="s">
        <v>39</v>
      </c>
      <c r="F30" s="37">
        <v>746</v>
      </c>
      <c r="G30" s="38">
        <v>20</v>
      </c>
      <c r="H30" s="37">
        <f t="shared" si="0"/>
        <v>766</v>
      </c>
      <c r="I30" s="55"/>
      <c r="J30" s="40">
        <f t="shared" si="1"/>
        <v>4.3662</v>
      </c>
      <c r="K30" s="41">
        <f t="shared" si="2"/>
        <v>4.8662</v>
      </c>
      <c r="L30" s="42" t="s">
        <v>56</v>
      </c>
    </row>
    <row r="31" ht="24" spans="1:12">
      <c r="A31" s="24" t="s">
        <v>30</v>
      </c>
      <c r="B31" s="25" t="s">
        <v>31</v>
      </c>
      <c r="C31" s="26" t="s">
        <v>32</v>
      </c>
      <c r="D31" s="35"/>
      <c r="E31" s="28" t="s">
        <v>40</v>
      </c>
      <c r="F31" s="29">
        <v>3366</v>
      </c>
      <c r="G31" s="30">
        <v>50</v>
      </c>
      <c r="H31" s="29">
        <f t="shared" si="0"/>
        <v>3416</v>
      </c>
      <c r="I31" s="56">
        <v>1</v>
      </c>
      <c r="J31" s="32">
        <f t="shared" si="1"/>
        <v>19.4712</v>
      </c>
      <c r="K31" s="33">
        <f t="shared" si="2"/>
        <v>19.9712</v>
      </c>
      <c r="L31" s="34" t="s">
        <v>57</v>
      </c>
    </row>
    <row r="32" ht="24" spans="1:12">
      <c r="A32" s="24" t="s">
        <v>30</v>
      </c>
      <c r="B32" s="25" t="s">
        <v>31</v>
      </c>
      <c r="C32" s="26" t="s">
        <v>32</v>
      </c>
      <c r="D32" s="35"/>
      <c r="E32" s="36" t="s">
        <v>42</v>
      </c>
      <c r="F32" s="37">
        <v>3366</v>
      </c>
      <c r="G32" s="38">
        <v>50</v>
      </c>
      <c r="H32" s="37">
        <f t="shared" si="0"/>
        <v>3416</v>
      </c>
      <c r="I32" s="57">
        <v>1</v>
      </c>
      <c r="J32" s="40">
        <f t="shared" si="1"/>
        <v>19.4712</v>
      </c>
      <c r="K32" s="41">
        <f t="shared" si="2"/>
        <v>19.9712</v>
      </c>
      <c r="L32" s="42" t="s">
        <v>57</v>
      </c>
    </row>
    <row r="33" ht="24" spans="1:12">
      <c r="A33" s="24" t="s">
        <v>30</v>
      </c>
      <c r="B33" s="25" t="s">
        <v>31</v>
      </c>
      <c r="C33" s="26" t="s">
        <v>32</v>
      </c>
      <c r="D33" s="35"/>
      <c r="E33" s="28" t="s">
        <v>43</v>
      </c>
      <c r="F33" s="29">
        <v>2350</v>
      </c>
      <c r="G33" s="30">
        <v>50</v>
      </c>
      <c r="H33" s="29">
        <f t="shared" si="0"/>
        <v>2400</v>
      </c>
      <c r="I33" s="56">
        <v>1</v>
      </c>
      <c r="J33" s="32">
        <f t="shared" si="1"/>
        <v>13.68</v>
      </c>
      <c r="K33" s="33">
        <f t="shared" si="2"/>
        <v>14.18</v>
      </c>
      <c r="L33" s="34" t="s">
        <v>58</v>
      </c>
    </row>
    <row r="34" ht="24" spans="1:12">
      <c r="A34" s="24" t="s">
        <v>30</v>
      </c>
      <c r="B34" s="25" t="s">
        <v>31</v>
      </c>
      <c r="C34" s="26" t="s">
        <v>32</v>
      </c>
      <c r="D34" s="35"/>
      <c r="E34" s="36" t="s">
        <v>45</v>
      </c>
      <c r="F34" s="37">
        <v>2350</v>
      </c>
      <c r="G34" s="38">
        <v>50</v>
      </c>
      <c r="H34" s="37">
        <f t="shared" si="0"/>
        <v>2400</v>
      </c>
      <c r="I34" s="57">
        <v>1</v>
      </c>
      <c r="J34" s="40">
        <f t="shared" si="1"/>
        <v>13.68</v>
      </c>
      <c r="K34" s="41">
        <f t="shared" si="2"/>
        <v>14.18</v>
      </c>
      <c r="L34" s="42" t="s">
        <v>58</v>
      </c>
    </row>
    <row r="35" ht="24" spans="1:12">
      <c r="A35" s="24" t="s">
        <v>30</v>
      </c>
      <c r="B35" s="25" t="s">
        <v>31</v>
      </c>
      <c r="C35" s="26" t="s">
        <v>32</v>
      </c>
      <c r="D35" s="35"/>
      <c r="E35" s="28" t="s">
        <v>46</v>
      </c>
      <c r="F35" s="29">
        <v>124</v>
      </c>
      <c r="G35" s="30">
        <v>10</v>
      </c>
      <c r="H35" s="29">
        <f t="shared" si="0"/>
        <v>134</v>
      </c>
      <c r="I35" s="53">
        <v>1</v>
      </c>
      <c r="J35" s="32">
        <f t="shared" si="1"/>
        <v>0.7638</v>
      </c>
      <c r="K35" s="33">
        <f t="shared" si="2"/>
        <v>1.2638</v>
      </c>
      <c r="L35" s="34" t="s">
        <v>47</v>
      </c>
    </row>
    <row r="36" ht="24" spans="1:12">
      <c r="A36" s="24" t="s">
        <v>30</v>
      </c>
      <c r="B36" s="25" t="s">
        <v>31</v>
      </c>
      <c r="C36" s="26" t="s">
        <v>32</v>
      </c>
      <c r="D36" s="51"/>
      <c r="E36" s="36" t="s">
        <v>48</v>
      </c>
      <c r="F36" s="37">
        <v>124</v>
      </c>
      <c r="G36" s="38">
        <v>10</v>
      </c>
      <c r="H36" s="37">
        <f t="shared" si="0"/>
        <v>134</v>
      </c>
      <c r="I36" s="55"/>
      <c r="J36" s="40">
        <f t="shared" si="1"/>
        <v>0.7638</v>
      </c>
      <c r="K36" s="41">
        <f t="shared" si="2"/>
        <v>1.2638</v>
      </c>
      <c r="L36" s="42" t="s">
        <v>47</v>
      </c>
    </row>
    <row r="37" ht="24" spans="1:12">
      <c r="A37" s="24" t="s">
        <v>30</v>
      </c>
      <c r="B37" s="25" t="s">
        <v>31</v>
      </c>
      <c r="C37" s="26" t="s">
        <v>32</v>
      </c>
      <c r="D37" s="35" t="s">
        <v>59</v>
      </c>
      <c r="E37" s="28" t="s">
        <v>34</v>
      </c>
      <c r="F37" s="29">
        <v>236</v>
      </c>
      <c r="G37" s="30">
        <v>20</v>
      </c>
      <c r="H37" s="29">
        <f t="shared" si="0"/>
        <v>256</v>
      </c>
      <c r="I37" s="58">
        <v>1</v>
      </c>
      <c r="J37" s="32">
        <f t="shared" si="1"/>
        <v>1.4592</v>
      </c>
      <c r="K37" s="33">
        <f t="shared" si="2"/>
        <v>1.9592</v>
      </c>
      <c r="L37" s="34" t="s">
        <v>60</v>
      </c>
    </row>
    <row r="38" ht="24" spans="1:12">
      <c r="A38" s="24" t="s">
        <v>30</v>
      </c>
      <c r="B38" s="25" t="s">
        <v>31</v>
      </c>
      <c r="C38" s="26" t="s">
        <v>32</v>
      </c>
      <c r="D38" s="35"/>
      <c r="E38" s="36" t="s">
        <v>36</v>
      </c>
      <c r="F38" s="37">
        <v>236</v>
      </c>
      <c r="G38" s="38">
        <v>20</v>
      </c>
      <c r="H38" s="37">
        <f t="shared" si="0"/>
        <v>256</v>
      </c>
      <c r="I38" s="59"/>
      <c r="J38" s="40">
        <f t="shared" si="1"/>
        <v>1.4592</v>
      </c>
      <c r="K38" s="41">
        <f t="shared" si="2"/>
        <v>1.9592</v>
      </c>
      <c r="L38" s="42" t="s">
        <v>60</v>
      </c>
    </row>
    <row r="39" ht="24" spans="1:12">
      <c r="A39" s="24" t="s">
        <v>30</v>
      </c>
      <c r="B39" s="25" t="s">
        <v>31</v>
      </c>
      <c r="C39" s="26" t="s">
        <v>32</v>
      </c>
      <c r="D39" s="35"/>
      <c r="E39" s="28" t="s">
        <v>37</v>
      </c>
      <c r="F39" s="29">
        <v>600</v>
      </c>
      <c r="G39" s="30">
        <v>20</v>
      </c>
      <c r="H39" s="29">
        <f t="shared" si="0"/>
        <v>620</v>
      </c>
      <c r="I39" s="59"/>
      <c r="J39" s="32">
        <f t="shared" si="1"/>
        <v>3.534</v>
      </c>
      <c r="K39" s="33">
        <f t="shared" si="2"/>
        <v>4.034</v>
      </c>
      <c r="L39" s="34" t="s">
        <v>61</v>
      </c>
    </row>
    <row r="40" ht="24" spans="1:12">
      <c r="A40" s="24" t="s">
        <v>30</v>
      </c>
      <c r="B40" s="25" t="s">
        <v>31</v>
      </c>
      <c r="C40" s="26" t="s">
        <v>32</v>
      </c>
      <c r="D40" s="35"/>
      <c r="E40" s="36" t="s">
        <v>39</v>
      </c>
      <c r="F40" s="37">
        <v>600</v>
      </c>
      <c r="G40" s="38">
        <v>20</v>
      </c>
      <c r="H40" s="37">
        <f t="shared" si="0"/>
        <v>620</v>
      </c>
      <c r="I40" s="60"/>
      <c r="J40" s="40">
        <f t="shared" si="1"/>
        <v>3.534</v>
      </c>
      <c r="K40" s="41">
        <f t="shared" si="2"/>
        <v>4.034</v>
      </c>
      <c r="L40" s="42" t="s">
        <v>61</v>
      </c>
    </row>
    <row r="41" ht="24" spans="1:12">
      <c r="A41" s="24" t="s">
        <v>30</v>
      </c>
      <c r="B41" s="25" t="s">
        <v>31</v>
      </c>
      <c r="C41" s="26" t="s">
        <v>32</v>
      </c>
      <c r="D41" s="35"/>
      <c r="E41" s="28" t="s">
        <v>40</v>
      </c>
      <c r="F41" s="29">
        <v>2454</v>
      </c>
      <c r="G41" s="30">
        <v>50</v>
      </c>
      <c r="H41" s="29">
        <f t="shared" si="0"/>
        <v>2504</v>
      </c>
      <c r="I41" s="56">
        <v>1</v>
      </c>
      <c r="J41" s="32">
        <f t="shared" si="1"/>
        <v>14.2728</v>
      </c>
      <c r="K41" s="33">
        <f t="shared" si="2"/>
        <v>14.7728</v>
      </c>
      <c r="L41" s="34" t="s">
        <v>62</v>
      </c>
    </row>
    <row r="42" ht="24" spans="1:12">
      <c r="A42" s="24" t="s">
        <v>30</v>
      </c>
      <c r="B42" s="25" t="s">
        <v>31</v>
      </c>
      <c r="C42" s="26" t="s">
        <v>32</v>
      </c>
      <c r="D42" s="35"/>
      <c r="E42" s="36" t="s">
        <v>42</v>
      </c>
      <c r="F42" s="37">
        <v>2454</v>
      </c>
      <c r="G42" s="38">
        <v>50</v>
      </c>
      <c r="H42" s="37">
        <f t="shared" si="0"/>
        <v>2504</v>
      </c>
      <c r="I42" s="57">
        <v>1</v>
      </c>
      <c r="J42" s="40">
        <f t="shared" si="1"/>
        <v>14.2728</v>
      </c>
      <c r="K42" s="41">
        <f t="shared" si="2"/>
        <v>14.7728</v>
      </c>
      <c r="L42" s="42" t="s">
        <v>62</v>
      </c>
    </row>
    <row r="43" ht="24" spans="1:12">
      <c r="A43" s="24" t="s">
        <v>30</v>
      </c>
      <c r="B43" s="25" t="s">
        <v>31</v>
      </c>
      <c r="C43" s="26" t="s">
        <v>32</v>
      </c>
      <c r="D43" s="35"/>
      <c r="E43" s="28" t="s">
        <v>43</v>
      </c>
      <c r="F43" s="29">
        <v>1842</v>
      </c>
      <c r="G43" s="30">
        <v>20</v>
      </c>
      <c r="H43" s="29">
        <f t="shared" si="0"/>
        <v>1862</v>
      </c>
      <c r="I43" s="61">
        <v>1</v>
      </c>
      <c r="J43" s="32">
        <f t="shared" si="1"/>
        <v>10.6134</v>
      </c>
      <c r="K43" s="33">
        <f t="shared" si="2"/>
        <v>11.1134</v>
      </c>
      <c r="L43" s="34" t="s">
        <v>63</v>
      </c>
    </row>
    <row r="44" ht="24" spans="1:12">
      <c r="A44" s="24" t="s">
        <v>30</v>
      </c>
      <c r="B44" s="25" t="s">
        <v>31</v>
      </c>
      <c r="C44" s="26" t="s">
        <v>32</v>
      </c>
      <c r="D44" s="35"/>
      <c r="E44" s="36" t="s">
        <v>45</v>
      </c>
      <c r="F44" s="37">
        <v>1842</v>
      </c>
      <c r="G44" s="38">
        <v>20</v>
      </c>
      <c r="H44" s="37">
        <f t="shared" si="0"/>
        <v>1862</v>
      </c>
      <c r="I44" s="62"/>
      <c r="J44" s="40">
        <f t="shared" si="1"/>
        <v>10.6134</v>
      </c>
      <c r="K44" s="41">
        <f t="shared" si="2"/>
        <v>11.1134</v>
      </c>
      <c r="L44" s="42" t="s">
        <v>63</v>
      </c>
    </row>
    <row r="45" ht="24" spans="1:12">
      <c r="A45" s="24" t="s">
        <v>30</v>
      </c>
      <c r="B45" s="25" t="s">
        <v>31</v>
      </c>
      <c r="C45" s="26" t="s">
        <v>32</v>
      </c>
      <c r="D45" s="35"/>
      <c r="E45" s="28" t="s">
        <v>46</v>
      </c>
      <c r="F45" s="29">
        <v>124</v>
      </c>
      <c r="G45" s="30">
        <v>10</v>
      </c>
      <c r="H45" s="29">
        <f t="shared" si="0"/>
        <v>134</v>
      </c>
      <c r="I45" s="58">
        <v>1</v>
      </c>
      <c r="J45" s="32">
        <f t="shared" si="1"/>
        <v>0.7638</v>
      </c>
      <c r="K45" s="33">
        <f t="shared" si="2"/>
        <v>1.2638</v>
      </c>
      <c r="L45" s="34" t="s">
        <v>47</v>
      </c>
    </row>
    <row r="46" ht="24" spans="1:12">
      <c r="A46" s="24" t="s">
        <v>30</v>
      </c>
      <c r="B46" s="25" t="s">
        <v>31</v>
      </c>
      <c r="C46" s="26" t="s">
        <v>32</v>
      </c>
      <c r="D46" s="51"/>
      <c r="E46" s="36" t="s">
        <v>48</v>
      </c>
      <c r="F46" s="37">
        <v>124</v>
      </c>
      <c r="G46" s="38">
        <v>10</v>
      </c>
      <c r="H46" s="37">
        <f t="shared" si="0"/>
        <v>134</v>
      </c>
      <c r="I46" s="60"/>
      <c r="J46" s="40">
        <f t="shared" si="1"/>
        <v>0.7638</v>
      </c>
      <c r="K46" s="41">
        <f t="shared" si="2"/>
        <v>1.2638</v>
      </c>
      <c r="L46" s="42" t="s">
        <v>47</v>
      </c>
    </row>
    <row r="47" ht="24" spans="1:12">
      <c r="A47" s="24" t="s">
        <v>30</v>
      </c>
      <c r="B47" s="25" t="s">
        <v>31</v>
      </c>
      <c r="C47" s="26" t="s">
        <v>32</v>
      </c>
      <c r="D47" s="35" t="s">
        <v>64</v>
      </c>
      <c r="E47" s="28" t="s">
        <v>34</v>
      </c>
      <c r="F47" s="29">
        <v>98</v>
      </c>
      <c r="G47" s="30">
        <v>10</v>
      </c>
      <c r="H47" s="29">
        <f t="shared" si="0"/>
        <v>108</v>
      </c>
      <c r="I47" s="61">
        <v>1</v>
      </c>
      <c r="J47" s="32">
        <f t="shared" si="1"/>
        <v>0.6156</v>
      </c>
      <c r="K47" s="33">
        <f t="shared" si="2"/>
        <v>1.1156</v>
      </c>
      <c r="L47" s="34" t="s">
        <v>50</v>
      </c>
    </row>
    <row r="48" ht="24" spans="1:12">
      <c r="A48" s="24" t="s">
        <v>30</v>
      </c>
      <c r="B48" s="25" t="s">
        <v>31</v>
      </c>
      <c r="C48" s="26" t="s">
        <v>32</v>
      </c>
      <c r="D48" s="35"/>
      <c r="E48" s="36" t="s">
        <v>36</v>
      </c>
      <c r="F48" s="37">
        <v>98</v>
      </c>
      <c r="G48" s="38">
        <v>10</v>
      </c>
      <c r="H48" s="37">
        <f t="shared" si="0"/>
        <v>108</v>
      </c>
      <c r="I48" s="63"/>
      <c r="J48" s="40">
        <f t="shared" si="1"/>
        <v>0.6156</v>
      </c>
      <c r="K48" s="41">
        <f t="shared" si="2"/>
        <v>1.1156</v>
      </c>
      <c r="L48" s="42" t="s">
        <v>50</v>
      </c>
    </row>
    <row r="49" ht="24" spans="1:12">
      <c r="A49" s="24" t="s">
        <v>30</v>
      </c>
      <c r="B49" s="25" t="s">
        <v>31</v>
      </c>
      <c r="C49" s="26" t="s">
        <v>32</v>
      </c>
      <c r="D49" s="35"/>
      <c r="E49" s="28" t="s">
        <v>37</v>
      </c>
      <c r="F49" s="29">
        <v>182</v>
      </c>
      <c r="G49" s="30">
        <v>10</v>
      </c>
      <c r="H49" s="29">
        <f t="shared" si="0"/>
        <v>192</v>
      </c>
      <c r="I49" s="63"/>
      <c r="J49" s="32">
        <f t="shared" si="1"/>
        <v>1.0944</v>
      </c>
      <c r="K49" s="33">
        <f t="shared" si="2"/>
        <v>1.5944</v>
      </c>
      <c r="L49" s="34" t="s">
        <v>65</v>
      </c>
    </row>
    <row r="50" ht="24" spans="1:12">
      <c r="A50" s="24" t="s">
        <v>30</v>
      </c>
      <c r="B50" s="25" t="s">
        <v>31</v>
      </c>
      <c r="C50" s="26" t="s">
        <v>32</v>
      </c>
      <c r="D50" s="35"/>
      <c r="E50" s="36" t="s">
        <v>39</v>
      </c>
      <c r="F50" s="37">
        <v>182</v>
      </c>
      <c r="G50" s="38">
        <v>10</v>
      </c>
      <c r="H50" s="37">
        <f t="shared" si="0"/>
        <v>192</v>
      </c>
      <c r="I50" s="63"/>
      <c r="J50" s="40">
        <f t="shared" si="1"/>
        <v>1.0944</v>
      </c>
      <c r="K50" s="41">
        <f t="shared" si="2"/>
        <v>1.5944</v>
      </c>
      <c r="L50" s="42" t="s">
        <v>65</v>
      </c>
    </row>
    <row r="51" ht="24" spans="1:12">
      <c r="A51" s="24" t="s">
        <v>30</v>
      </c>
      <c r="B51" s="25" t="s">
        <v>31</v>
      </c>
      <c r="C51" s="26" t="s">
        <v>32</v>
      </c>
      <c r="D51" s="35"/>
      <c r="E51" s="28" t="s">
        <v>40</v>
      </c>
      <c r="F51" s="29">
        <v>550</v>
      </c>
      <c r="G51" s="30">
        <v>10</v>
      </c>
      <c r="H51" s="29">
        <f t="shared" si="0"/>
        <v>560</v>
      </c>
      <c r="I51" s="63"/>
      <c r="J51" s="32">
        <f t="shared" si="1"/>
        <v>3.192</v>
      </c>
      <c r="K51" s="33">
        <f t="shared" si="2"/>
        <v>3.692</v>
      </c>
      <c r="L51" s="34" t="s">
        <v>52</v>
      </c>
    </row>
    <row r="52" ht="24" spans="1:12">
      <c r="A52" s="24" t="s">
        <v>30</v>
      </c>
      <c r="B52" s="25" t="s">
        <v>31</v>
      </c>
      <c r="C52" s="26" t="s">
        <v>32</v>
      </c>
      <c r="D52" s="35"/>
      <c r="E52" s="36" t="s">
        <v>42</v>
      </c>
      <c r="F52" s="37">
        <v>550</v>
      </c>
      <c r="G52" s="38">
        <v>10</v>
      </c>
      <c r="H52" s="37">
        <f t="shared" si="0"/>
        <v>560</v>
      </c>
      <c r="I52" s="63"/>
      <c r="J52" s="40">
        <f t="shared" si="1"/>
        <v>3.192</v>
      </c>
      <c r="K52" s="41">
        <f t="shared" si="2"/>
        <v>3.692</v>
      </c>
      <c r="L52" s="42" t="s">
        <v>52</v>
      </c>
    </row>
    <row r="53" ht="24" spans="1:12">
      <c r="A53" s="24" t="s">
        <v>30</v>
      </c>
      <c r="B53" s="25" t="s">
        <v>31</v>
      </c>
      <c r="C53" s="26" t="s">
        <v>32</v>
      </c>
      <c r="D53" s="35"/>
      <c r="E53" s="28" t="s">
        <v>43</v>
      </c>
      <c r="F53" s="29">
        <v>368</v>
      </c>
      <c r="G53" s="30">
        <v>10</v>
      </c>
      <c r="H53" s="29">
        <f t="shared" si="0"/>
        <v>378</v>
      </c>
      <c r="I53" s="63"/>
      <c r="J53" s="32">
        <f t="shared" si="1"/>
        <v>2.1546</v>
      </c>
      <c r="K53" s="33">
        <f t="shared" si="2"/>
        <v>2.6546</v>
      </c>
      <c r="L53" s="34" t="s">
        <v>53</v>
      </c>
    </row>
    <row r="54" ht="24" spans="1:12">
      <c r="A54" s="24" t="s">
        <v>30</v>
      </c>
      <c r="B54" s="25" t="s">
        <v>31</v>
      </c>
      <c r="C54" s="26" t="s">
        <v>32</v>
      </c>
      <c r="D54" s="35"/>
      <c r="E54" s="36" t="s">
        <v>45</v>
      </c>
      <c r="F54" s="37">
        <v>368</v>
      </c>
      <c r="G54" s="38">
        <v>10</v>
      </c>
      <c r="H54" s="37">
        <f t="shared" si="0"/>
        <v>378</v>
      </c>
      <c r="I54" s="63"/>
      <c r="J54" s="40">
        <f t="shared" si="1"/>
        <v>2.1546</v>
      </c>
      <c r="K54" s="41">
        <f t="shared" si="2"/>
        <v>2.6546</v>
      </c>
      <c r="L54" s="42" t="s">
        <v>53</v>
      </c>
    </row>
    <row r="55" ht="24" spans="1:12">
      <c r="A55" s="24" t="s">
        <v>30</v>
      </c>
      <c r="B55" s="25" t="s">
        <v>31</v>
      </c>
      <c r="C55" s="26" t="s">
        <v>32</v>
      </c>
      <c r="D55" s="35"/>
      <c r="E55" s="28" t="s">
        <v>46</v>
      </c>
      <c r="F55" s="29">
        <v>62</v>
      </c>
      <c r="G55" s="30">
        <v>10</v>
      </c>
      <c r="H55" s="29">
        <f t="shared" si="0"/>
        <v>72</v>
      </c>
      <c r="I55" s="63"/>
      <c r="J55" s="32">
        <f t="shared" si="1"/>
        <v>0.4104</v>
      </c>
      <c r="K55" s="33">
        <f t="shared" si="2"/>
        <v>0.9104</v>
      </c>
      <c r="L55" s="34" t="s">
        <v>66</v>
      </c>
    </row>
    <row r="56" ht="24" spans="1:12">
      <c r="A56" s="24" t="s">
        <v>30</v>
      </c>
      <c r="B56" s="25" t="s">
        <v>31</v>
      </c>
      <c r="C56" s="26" t="s">
        <v>32</v>
      </c>
      <c r="D56" s="51"/>
      <c r="E56" s="36" t="s">
        <v>48</v>
      </c>
      <c r="F56" s="37">
        <v>62</v>
      </c>
      <c r="G56" s="38">
        <v>10</v>
      </c>
      <c r="H56" s="37">
        <f t="shared" si="0"/>
        <v>72</v>
      </c>
      <c r="I56" s="62"/>
      <c r="J56" s="40">
        <f t="shared" si="1"/>
        <v>0.4104</v>
      </c>
      <c r="K56" s="41">
        <f t="shared" si="2"/>
        <v>0.9104</v>
      </c>
      <c r="L56" s="42" t="s">
        <v>66</v>
      </c>
    </row>
    <row r="57" ht="24" spans="1:12">
      <c r="A57" s="24" t="s">
        <v>30</v>
      </c>
      <c r="B57" s="25" t="s">
        <v>31</v>
      </c>
      <c r="C57" s="26" t="s">
        <v>32</v>
      </c>
      <c r="D57" s="35" t="s">
        <v>67</v>
      </c>
      <c r="E57" s="28" t="s">
        <v>34</v>
      </c>
      <c r="F57" s="29">
        <v>98</v>
      </c>
      <c r="G57" s="30">
        <v>10</v>
      </c>
      <c r="H57" s="29">
        <f t="shared" si="0"/>
        <v>108</v>
      </c>
      <c r="I57" s="64">
        <v>1</v>
      </c>
      <c r="J57" s="32">
        <f t="shared" si="1"/>
        <v>0.6156</v>
      </c>
      <c r="K57" s="33">
        <f t="shared" si="2"/>
        <v>1.1156</v>
      </c>
      <c r="L57" s="34" t="s">
        <v>50</v>
      </c>
    </row>
    <row r="58" ht="24" spans="1:12">
      <c r="A58" s="24" t="s">
        <v>30</v>
      </c>
      <c r="B58" s="25" t="s">
        <v>31</v>
      </c>
      <c r="C58" s="26" t="s">
        <v>32</v>
      </c>
      <c r="D58" s="35"/>
      <c r="E58" s="36" t="s">
        <v>36</v>
      </c>
      <c r="F58" s="37">
        <v>98</v>
      </c>
      <c r="G58" s="38">
        <v>10</v>
      </c>
      <c r="H58" s="37">
        <f t="shared" si="0"/>
        <v>108</v>
      </c>
      <c r="I58" s="65"/>
      <c r="J58" s="40">
        <f t="shared" si="1"/>
        <v>0.6156</v>
      </c>
      <c r="K58" s="41">
        <f t="shared" si="2"/>
        <v>1.1156</v>
      </c>
      <c r="L58" s="42" t="s">
        <v>50</v>
      </c>
    </row>
    <row r="59" ht="24" spans="1:12">
      <c r="A59" s="24" t="s">
        <v>30</v>
      </c>
      <c r="B59" s="25" t="s">
        <v>31</v>
      </c>
      <c r="C59" s="26" t="s">
        <v>32</v>
      </c>
      <c r="D59" s="35"/>
      <c r="E59" s="28" t="s">
        <v>37</v>
      </c>
      <c r="F59" s="29">
        <v>186</v>
      </c>
      <c r="G59" s="30">
        <v>10</v>
      </c>
      <c r="H59" s="29">
        <f t="shared" si="0"/>
        <v>196</v>
      </c>
      <c r="I59" s="61">
        <v>1</v>
      </c>
      <c r="J59" s="32">
        <f t="shared" si="1"/>
        <v>1.1172</v>
      </c>
      <c r="K59" s="33">
        <f t="shared" si="2"/>
        <v>1.6172</v>
      </c>
      <c r="L59" s="34" t="s">
        <v>68</v>
      </c>
    </row>
    <row r="60" ht="24" spans="1:12">
      <c r="A60" s="24" t="s">
        <v>30</v>
      </c>
      <c r="B60" s="25" t="s">
        <v>31</v>
      </c>
      <c r="C60" s="26" t="s">
        <v>32</v>
      </c>
      <c r="D60" s="35"/>
      <c r="E60" s="36" t="s">
        <v>39</v>
      </c>
      <c r="F60" s="37">
        <v>186</v>
      </c>
      <c r="G60" s="38">
        <v>10</v>
      </c>
      <c r="H60" s="37">
        <f t="shared" si="0"/>
        <v>196</v>
      </c>
      <c r="I60" s="63"/>
      <c r="J60" s="40">
        <f t="shared" si="1"/>
        <v>1.1172</v>
      </c>
      <c r="K60" s="41">
        <f t="shared" si="2"/>
        <v>1.6172</v>
      </c>
      <c r="L60" s="42" t="s">
        <v>68</v>
      </c>
    </row>
    <row r="61" ht="24" spans="1:12">
      <c r="A61" s="24" t="s">
        <v>30</v>
      </c>
      <c r="B61" s="25" t="s">
        <v>31</v>
      </c>
      <c r="C61" s="26" t="s">
        <v>32</v>
      </c>
      <c r="D61" s="35"/>
      <c r="E61" s="28" t="s">
        <v>40</v>
      </c>
      <c r="F61" s="29">
        <v>550</v>
      </c>
      <c r="G61" s="30">
        <v>10</v>
      </c>
      <c r="H61" s="29">
        <f t="shared" si="0"/>
        <v>560</v>
      </c>
      <c r="I61" s="63"/>
      <c r="J61" s="32">
        <f t="shared" si="1"/>
        <v>3.192</v>
      </c>
      <c r="K61" s="33">
        <f t="shared" si="2"/>
        <v>3.692</v>
      </c>
      <c r="L61" s="34" t="s">
        <v>52</v>
      </c>
    </row>
    <row r="62" ht="24" spans="1:12">
      <c r="A62" s="24" t="s">
        <v>30</v>
      </c>
      <c r="B62" s="25" t="s">
        <v>31</v>
      </c>
      <c r="C62" s="26" t="s">
        <v>32</v>
      </c>
      <c r="D62" s="35"/>
      <c r="E62" s="36" t="s">
        <v>42</v>
      </c>
      <c r="F62" s="37">
        <v>550</v>
      </c>
      <c r="G62" s="38">
        <v>10</v>
      </c>
      <c r="H62" s="37">
        <f t="shared" si="0"/>
        <v>560</v>
      </c>
      <c r="I62" s="63"/>
      <c r="J62" s="40">
        <f t="shared" si="1"/>
        <v>3.192</v>
      </c>
      <c r="K62" s="41">
        <f t="shared" si="2"/>
        <v>3.692</v>
      </c>
      <c r="L62" s="42" t="s">
        <v>52</v>
      </c>
    </row>
    <row r="63" ht="24" spans="1:12">
      <c r="A63" s="24" t="s">
        <v>30</v>
      </c>
      <c r="B63" s="25" t="s">
        <v>31</v>
      </c>
      <c r="C63" s="26" t="s">
        <v>32</v>
      </c>
      <c r="D63" s="35"/>
      <c r="E63" s="28" t="s">
        <v>43</v>
      </c>
      <c r="F63" s="29">
        <v>368</v>
      </c>
      <c r="G63" s="30">
        <v>10</v>
      </c>
      <c r="H63" s="29">
        <f t="shared" si="0"/>
        <v>378</v>
      </c>
      <c r="I63" s="63"/>
      <c r="J63" s="32">
        <f t="shared" si="1"/>
        <v>2.1546</v>
      </c>
      <c r="K63" s="33">
        <f t="shared" si="2"/>
        <v>2.6546</v>
      </c>
      <c r="L63" s="34" t="s">
        <v>53</v>
      </c>
    </row>
    <row r="64" ht="24" spans="1:12">
      <c r="A64" s="24" t="s">
        <v>30</v>
      </c>
      <c r="B64" s="25" t="s">
        <v>31</v>
      </c>
      <c r="C64" s="26" t="s">
        <v>32</v>
      </c>
      <c r="D64" s="35"/>
      <c r="E64" s="36" t="s">
        <v>45</v>
      </c>
      <c r="F64" s="37">
        <v>368</v>
      </c>
      <c r="G64" s="38">
        <v>10</v>
      </c>
      <c r="H64" s="37">
        <f t="shared" si="0"/>
        <v>378</v>
      </c>
      <c r="I64" s="62"/>
      <c r="J64" s="40">
        <f t="shared" si="1"/>
        <v>2.1546</v>
      </c>
      <c r="K64" s="41">
        <f t="shared" si="2"/>
        <v>2.6546</v>
      </c>
      <c r="L64" s="42" t="s">
        <v>53</v>
      </c>
    </row>
    <row r="65" ht="24" spans="1:12">
      <c r="A65" s="24" t="s">
        <v>30</v>
      </c>
      <c r="B65" s="25" t="s">
        <v>31</v>
      </c>
      <c r="C65" s="26" t="s">
        <v>32</v>
      </c>
      <c r="D65" s="35"/>
      <c r="E65" s="28" t="s">
        <v>46</v>
      </c>
      <c r="F65" s="29">
        <v>62</v>
      </c>
      <c r="G65" s="30">
        <v>5</v>
      </c>
      <c r="H65" s="29">
        <f t="shared" si="0"/>
        <v>67</v>
      </c>
      <c r="I65" s="64">
        <v>1</v>
      </c>
      <c r="J65" s="32">
        <f t="shared" si="1"/>
        <v>0.3819</v>
      </c>
      <c r="K65" s="33">
        <f t="shared" si="2"/>
        <v>0.8819</v>
      </c>
      <c r="L65" s="34" t="s">
        <v>54</v>
      </c>
    </row>
    <row r="66" ht="24" spans="1:12">
      <c r="A66" s="24" t="s">
        <v>30</v>
      </c>
      <c r="B66" s="25" t="s">
        <v>31</v>
      </c>
      <c r="C66" s="26" t="s">
        <v>32</v>
      </c>
      <c r="D66" s="51"/>
      <c r="E66" s="36" t="s">
        <v>48</v>
      </c>
      <c r="F66" s="37">
        <v>62</v>
      </c>
      <c r="G66" s="38">
        <v>5</v>
      </c>
      <c r="H66" s="37">
        <f t="shared" si="0"/>
        <v>67</v>
      </c>
      <c r="I66" s="65"/>
      <c r="J66" s="40">
        <f t="shared" si="1"/>
        <v>0.3819</v>
      </c>
      <c r="K66" s="41">
        <f t="shared" si="2"/>
        <v>0.8819</v>
      </c>
      <c r="L66" s="42" t="s">
        <v>54</v>
      </c>
    </row>
    <row r="67" ht="26.25" spans="1:12">
      <c r="A67" s="25" t="s">
        <v>69</v>
      </c>
      <c r="B67" s="29"/>
      <c r="C67" s="29"/>
      <c r="D67" s="29"/>
      <c r="E67" s="29"/>
      <c r="F67" s="29">
        <f t="shared" ref="F67:H67" si="3">SUM(F7:F66)</f>
        <v>44324</v>
      </c>
      <c r="G67" s="30">
        <f t="shared" si="3"/>
        <v>1120</v>
      </c>
      <c r="H67" s="29">
        <f t="shared" si="3"/>
        <v>45444</v>
      </c>
      <c r="I67" s="66"/>
      <c r="J67" s="32">
        <f>SUM(J7:J66)</f>
        <v>259.0308</v>
      </c>
      <c r="K67" s="33">
        <f>SUM(K7:K66)</f>
        <v>289.0308</v>
      </c>
      <c r="L67" s="67"/>
    </row>
  </sheetData>
  <mergeCells count="26">
    <mergeCell ref="A1:L1"/>
    <mergeCell ref="A2:L2"/>
    <mergeCell ref="E3:F3"/>
    <mergeCell ref="E4:F4"/>
    <mergeCell ref="A67:E67"/>
    <mergeCell ref="D7:D16"/>
    <mergeCell ref="D17:D26"/>
    <mergeCell ref="D27:D36"/>
    <mergeCell ref="D37:D46"/>
    <mergeCell ref="D47:D56"/>
    <mergeCell ref="D57:D66"/>
    <mergeCell ref="I7:I8"/>
    <mergeCell ref="I9:I10"/>
    <mergeCell ref="I13:I14"/>
    <mergeCell ref="I15:I16"/>
    <mergeCell ref="I17:I26"/>
    <mergeCell ref="I27:I30"/>
    <mergeCell ref="I35:I36"/>
    <mergeCell ref="I37:I40"/>
    <mergeCell ref="I43:I44"/>
    <mergeCell ref="I45:I46"/>
    <mergeCell ref="I47:I56"/>
    <mergeCell ref="I57:I58"/>
    <mergeCell ref="I59:I64"/>
    <mergeCell ref="I65:I6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2025-12-04T03:08:08Z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A7806F02728A4C16839B14C7AECA6E38_12</vt:lpwstr>
  </property>
  <property fmtid="{D5CDD505-2E9C-101B-9397-08002B2CF9AE}" pid="4" name="CalculationRule">
    <vt:i4>0</vt:i4>
  </property>
</Properties>
</file>