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<sst xmlns="http://schemas.openxmlformats.org/spreadsheetml/2006/main" count="151" uniqueCount="66">
  <si>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</si>
  <si>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</si>
  <si>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</si>
  <si>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王踩峰 18036909783
江苏海聆梦家居科技有限公司
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</si>
  <si>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</si>
  <si>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车牌：苏A269LK
贺雨321324199005025615
电话：19574661017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</si>
  <si>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</si>
  <si>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</si>
  <si>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</si>
  <si>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</si>
  <si>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</si>
  <si>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</si>
  <si>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</si>
  <si>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</si>
  <si>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</si>
  <si>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</si>
  <si>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</si>
  <si>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</si>
  <si>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</si>
  <si>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</si>
  <si>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</si>
  <si>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</si>
  <si>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</si>
  <si>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</si>
  <si>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</si>
  <si>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</si>
  <si>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</si>
  <si>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</si>
  <si>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</si>
  <si>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</si>
  <si>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36084
 HM25-04045</t>
  </si>
  <si>
    <r>
      <rPr>
        <b/>
        <sz val="10"/>
        <rFont val="Arial"/>
        <charset val="134"/>
      </rPr>
      <t>INS-501</t>
    </r>
    <r>
      <rPr>
        <b/>
        <sz val="10"/>
        <rFont val="宋体"/>
        <charset val="134"/>
      </rPr>
      <t>双语</t>
    </r>
  </si>
  <si>
    <t>INS-501</t>
  </si>
  <si>
    <r>
      <rPr>
        <b/>
        <sz val="9"/>
        <rFont val="Arial"/>
        <charset val="134"/>
      </rPr>
      <t xml:space="preserve">Bright white
</t>
    </r>
    <r>
      <rPr>
        <b/>
        <sz val="9"/>
        <rFont val="宋体"/>
        <charset val="134"/>
      </rPr>
      <t>漂白色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</si>
  <si>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</si>
  <si>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*85pcs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</si>
  <si>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</si>
  <si>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</si>
  <si>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*310pcs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</si>
  <si>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</si>
  <si>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</si>
  <si>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*210pcs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</si>
  <si>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</si>
  <si>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</si>
  <si>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*410pcs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</si>
  <si>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</si>
  <si>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008889297801</t>
    </r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</si>
  <si>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包</t>
    </r>
    <r>
      <rPr>
        <b/>
        <sz val="10"/>
        <rFont val="Arial"/>
        <charset val="134"/>
      </rPr>
      <t>*190pcs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</si>
  <si>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008889297801</t>
    </r>
  </si>
  <si>
    <r>
      <rPr>
        <b/>
        <sz val="9"/>
        <rFont val="Arial"/>
        <charset val="134"/>
      </rPr>
      <t xml:space="preserve">Rose smoke
</t>
    </r>
    <r>
      <rPr>
        <b/>
        <sz val="9"/>
        <rFont val="宋体"/>
        <charset val="134"/>
      </rPr>
      <t>玫瑰粉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</si>
  <si>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008889341672</t>
    </r>
  </si>
  <si>
    <t>1包*70pcs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</si>
  <si>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008889341672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</si>
  <si>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008889344390</t>
    </r>
  </si>
  <si>
    <t>1包*240pcs</t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</si>
  <si>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008889344390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</si>
  <si>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008889341689</t>
    </r>
  </si>
  <si>
    <t>1包*170pcs</t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</si>
  <si>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008889341689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</si>
  <si>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008889341696</t>
    </r>
  </si>
  <si>
    <t>1包*310pcs</t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</si>
  <si>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008889341696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</si>
  <si>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008889341702</t>
    </r>
  </si>
  <si>
    <t>1包*90pcs</t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</si>
  <si>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008889341702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</si>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</sst>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20"/>
      <name val="宋体"/>
      <charset val="134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5" fillId="0" borderId="0">
      <alignment vertical="center"/>
    </xf>
    <xf numFmtId="0" fontId="26" fillId="4" borderId="10">
      <alignment vertical="center"/>
    </xf>
    <xf numFmtId="0" fontId="27" fillId="5" borderId="11">
      <alignment vertical="center"/>
    </xf>
    <xf numFmtId="0" fontId="28" fillId="5" borderId="10">
      <alignment vertical="center"/>
    </xf>
    <xf numFmtId="0" fontId="29" fillId="6" borderId="12">
      <alignment vertical="center"/>
    </xf>
    <xf numFmtId="0" fontId="30" fillId="0" borderId="13">
      <alignment vertical="center"/>
    </xf>
    <xf numFmtId="0" fontId="31" fillId="0" borderId="14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77" fontId="9" fillId="0" borderId="0" xfId="0" applyNumberFormat="1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9" fontId="12" fillId="0" borderId="3" xfId="49" applyNumberFormat="1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8" fontId="12" fillId="0" borderId="4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178" fontId="13" fillId="0" borderId="3" xfId="49" applyNumberFormat="1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center" vertical="center" wrapText="1"/>
    </xf>
    <xf numFmtId="15" fontId="12" fillId="2" borderId="3" xfId="49" applyNumberFormat="1" applyFont="1" applyFill="1" applyBorder="1" applyAlignment="1">
      <alignment horizontal="center" vertical="center" wrapText="1"/>
    </xf>
    <xf numFmtId="49" fontId="14" fillId="2" borderId="3" xfId="49" applyNumberFormat="1" applyFont="1" applyFill="1" applyBorder="1" applyAlignment="1">
      <alignment horizontal="center" vertical="center" wrapText="1"/>
    </xf>
    <xf numFmtId="49" fontId="12" fillId="2" borderId="3" xfId="49" applyNumberFormat="1" applyFont="1" applyFill="1" applyBorder="1" applyAlignment="1">
      <alignment horizontal="center" vertical="center" wrapText="1"/>
    </xf>
    <xf numFmtId="178" fontId="12" fillId="2" borderId="3" xfId="49" applyNumberFormat="1" applyFont="1" applyFill="1" applyBorder="1" applyAlignment="1">
      <alignment horizontal="center" vertical="center" wrapText="1"/>
    </xf>
    <xf numFmtId="178" fontId="13" fillId="2" borderId="3" xfId="49" applyNumberFormat="1" applyFont="1" applyFill="1" applyBorder="1" applyAlignment="1">
      <alignment horizontal="center" vertical="center" wrapText="1"/>
    </xf>
    <xf numFmtId="177" fontId="12" fillId="2" borderId="3" xfId="49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78" fontId="11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272415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O7" sqref="O7"/>
    </sheetView>
  </sheetViews>
  <sheetFormatPr defaultColWidth="9" defaultRowHeight="13.5"/>
  <cols>
    <col min="1" max="1" width="19.25" customWidth="1"/>
    <col min="2" max="5" width="13.875" customWidth="1"/>
    <col min="12" max="12" width="18.3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</row>
    <row r="3" ht="61" customHeight="1" spans="1:12">
      <c r="A3" s="6"/>
      <c r="B3" s="6"/>
      <c r="C3" s="6"/>
      <c r="D3" s="7" t="s">
        <v>2</v>
      </c>
      <c r="E3" s="8">
        <v>45981</v>
      </c>
      <c r="F3" s="8"/>
      <c r="G3" s="9"/>
      <c r="H3" s="10"/>
      <c r="I3" s="11" t="s">
        <v>3</v>
      </c>
      <c r="J3" s="11"/>
      <c r="K3" s="11"/>
      <c r="L3" s="11"/>
    </row>
    <row r="4" ht="61" customHeight="1" spans="1:12">
      <c r="A4" s="6"/>
      <c r="B4" s="6"/>
      <c r="C4" s="6"/>
      <c r="D4" s="7" t="s">
        <v>4</v>
      </c>
      <c r="E4" s="12" t="s">
        <v>5</v>
      </c>
      <c r="F4" s="13"/>
      <c r="G4" s="14"/>
      <c r="H4" s="15"/>
      <c r="I4" s="11"/>
      <c r="J4" s="11"/>
      <c r="K4" s="11"/>
      <c r="L4" s="11"/>
    </row>
    <row r="5" ht="38.25" spans="1:12">
      <c r="A5" s="16" t="s">
        <v>6</v>
      </c>
      <c r="B5" s="17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19" t="s">
        <v>12</v>
      </c>
      <c r="H5" s="20" t="s">
        <v>13</v>
      </c>
      <c r="I5" s="21" t="s">
        <v>14</v>
      </c>
      <c r="J5" s="22" t="s">
        <v>15</v>
      </c>
      <c r="K5" s="22" t="s">
        <v>16</v>
      </c>
      <c r="L5" s="17" t="s">
        <v>17</v>
      </c>
    </row>
    <row r="6" ht="24.75" spans="1:12">
      <c r="A6" s="16" t="s">
        <v>18</v>
      </c>
      <c r="B6" s="17" t="s">
        <v>19</v>
      </c>
      <c r="C6" s="23" t="s">
        <v>20</v>
      </c>
      <c r="D6" s="21" t="s">
        <v>21</v>
      </c>
      <c r="E6" s="21" t="s">
        <v>22</v>
      </c>
      <c r="F6" s="19" t="s">
        <v>23</v>
      </c>
      <c r="G6" s="19" t="s">
        <v>24</v>
      </c>
      <c r="H6" s="24" t="s">
        <v>25</v>
      </c>
      <c r="I6" s="21" t="s">
        <v>26</v>
      </c>
      <c r="J6" s="22" t="s">
        <v>27</v>
      </c>
      <c r="K6" s="22" t="s">
        <v>28</v>
      </c>
      <c r="L6" s="17" t="s">
        <v>29</v>
      </c>
    </row>
    <row r="7" ht="51" spans="1:12">
      <c r="A7" s="25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80</v>
      </c>
      <c r="G7" s="29">
        <v>5</v>
      </c>
      <c r="H7" s="30">
        <f t="shared" ref="H7:H26" si="0">F7+G7</f>
        <v>85</v>
      </c>
      <c r="I7" s="28"/>
      <c r="J7" s="31">
        <f t="shared" ref="J7:J11" si="1">0.008*H7</f>
        <v>0.68</v>
      </c>
      <c r="K7" s="31">
        <f t="shared" ref="K7:K26" si="2">J7+0.5</f>
        <v>1.18</v>
      </c>
      <c r="L7" s="25" t="s">
        <v>35</v>
      </c>
    </row>
    <row r="8" ht="51" spans="1:12">
      <c r="A8" s="25" t="s">
        <v>30</v>
      </c>
      <c r="B8" s="25" t="s">
        <v>31</v>
      </c>
      <c r="C8" s="26" t="s">
        <v>32</v>
      </c>
      <c r="D8" s="27" t="s">
        <v>33</v>
      </c>
      <c r="E8" s="28" t="s">
        <v>36</v>
      </c>
      <c r="F8" s="29">
        <v>80</v>
      </c>
      <c r="G8" s="29">
        <v>5</v>
      </c>
      <c r="H8" s="30">
        <f t="shared" si="0"/>
        <v>85</v>
      </c>
      <c r="I8" s="28"/>
      <c r="J8" s="31">
        <f t="shared" ref="J8:J12" si="3">0.0071*H8</f>
        <v>0.6035</v>
      </c>
      <c r="K8" s="31">
        <f t="shared" si="2"/>
        <v>1.1035</v>
      </c>
      <c r="L8" s="25" t="s">
        <v>35</v>
      </c>
    </row>
    <row r="9" ht="51" spans="1:12">
      <c r="A9" s="25" t="s">
        <v>30</v>
      </c>
      <c r="B9" s="25" t="s">
        <v>31</v>
      </c>
      <c r="C9" s="26" t="s">
        <v>32</v>
      </c>
      <c r="D9" s="27" t="s">
        <v>33</v>
      </c>
      <c r="E9" s="28" t="s">
        <v>37</v>
      </c>
      <c r="F9" s="29">
        <v>300</v>
      </c>
      <c r="G9" s="29">
        <v>10</v>
      </c>
      <c r="H9" s="30">
        <f t="shared" si="0"/>
        <v>310</v>
      </c>
      <c r="I9" s="28"/>
      <c r="J9" s="31">
        <f t="shared" si="1"/>
        <v>2.48</v>
      </c>
      <c r="K9" s="31">
        <f t="shared" si="2"/>
        <v>2.98</v>
      </c>
      <c r="L9" s="25" t="s">
        <v>38</v>
      </c>
    </row>
    <row r="10" ht="51" spans="1:12">
      <c r="A10" s="25" t="s">
        <v>30</v>
      </c>
      <c r="B10" s="25" t="s">
        <v>31</v>
      </c>
      <c r="C10" s="26" t="s">
        <v>32</v>
      </c>
      <c r="D10" s="27" t="s">
        <v>33</v>
      </c>
      <c r="E10" s="28" t="s">
        <v>39</v>
      </c>
      <c r="F10" s="29">
        <v>300</v>
      </c>
      <c r="G10" s="29">
        <v>10</v>
      </c>
      <c r="H10" s="30">
        <f t="shared" si="0"/>
        <v>310</v>
      </c>
      <c r="I10" s="28"/>
      <c r="J10" s="31">
        <f t="shared" si="3"/>
        <v>2.201</v>
      </c>
      <c r="K10" s="31">
        <f t="shared" si="2"/>
        <v>2.701</v>
      </c>
      <c r="L10" s="25" t="s">
        <v>38</v>
      </c>
    </row>
    <row r="11" ht="51" spans="1:12">
      <c r="A11" s="25" t="s">
        <v>30</v>
      </c>
      <c r="B11" s="25" t="s">
        <v>31</v>
      </c>
      <c r="C11" s="26" t="s">
        <v>32</v>
      </c>
      <c r="D11" s="27" t="s">
        <v>33</v>
      </c>
      <c r="E11" s="28" t="s">
        <v>40</v>
      </c>
      <c r="F11" s="29">
        <v>200</v>
      </c>
      <c r="G11" s="29">
        <v>10</v>
      </c>
      <c r="H11" s="30">
        <f t="shared" si="0"/>
        <v>210</v>
      </c>
      <c r="I11" s="28"/>
      <c r="J11" s="31">
        <f t="shared" si="1"/>
        <v>1.68</v>
      </c>
      <c r="K11" s="31">
        <f t="shared" si="2"/>
        <v>2.18</v>
      </c>
      <c r="L11" s="25" t="s">
        <v>41</v>
      </c>
    </row>
    <row r="12" ht="51" spans="1:12">
      <c r="A12" s="25" t="s">
        <v>30</v>
      </c>
      <c r="B12" s="25" t="s">
        <v>31</v>
      </c>
      <c r="C12" s="26" t="s">
        <v>32</v>
      </c>
      <c r="D12" s="27" t="s">
        <v>33</v>
      </c>
      <c r="E12" s="28" t="s">
        <v>42</v>
      </c>
      <c r="F12" s="29">
        <v>200</v>
      </c>
      <c r="G12" s="29">
        <v>10</v>
      </c>
      <c r="H12" s="30">
        <f t="shared" si="0"/>
        <v>210</v>
      </c>
      <c r="I12" s="28"/>
      <c r="J12" s="31">
        <f t="shared" si="3"/>
        <v>1.491</v>
      </c>
      <c r="K12" s="31">
        <f t="shared" si="2"/>
        <v>1.991</v>
      </c>
      <c r="L12" s="25" t="s">
        <v>41</v>
      </c>
    </row>
    <row r="13" ht="51" spans="1:12">
      <c r="A13" s="25" t="s">
        <v>30</v>
      </c>
      <c r="B13" s="25" t="s">
        <v>31</v>
      </c>
      <c r="C13" s="26" t="s">
        <v>32</v>
      </c>
      <c r="D13" s="27" t="s">
        <v>33</v>
      </c>
      <c r="E13" s="28" t="s">
        <v>43</v>
      </c>
      <c r="F13" s="29">
        <v>400</v>
      </c>
      <c r="G13" s="29">
        <v>10</v>
      </c>
      <c r="H13" s="30">
        <f t="shared" si="0"/>
        <v>410</v>
      </c>
      <c r="I13" s="28"/>
      <c r="J13" s="31">
        <f t="shared" ref="J13:J17" si="4">0.008*H13</f>
        <v>3.28</v>
      </c>
      <c r="K13" s="31">
        <f t="shared" si="2"/>
        <v>3.78</v>
      </c>
      <c r="L13" s="25" t="s">
        <v>44</v>
      </c>
    </row>
    <row r="14" ht="51" spans="1:12">
      <c r="A14" s="25" t="s">
        <v>30</v>
      </c>
      <c r="B14" s="25" t="s">
        <v>31</v>
      </c>
      <c r="C14" s="26" t="s">
        <v>32</v>
      </c>
      <c r="D14" s="27" t="s">
        <v>33</v>
      </c>
      <c r="E14" s="28" t="s">
        <v>45</v>
      </c>
      <c r="F14" s="29">
        <v>400</v>
      </c>
      <c r="G14" s="29">
        <v>10</v>
      </c>
      <c r="H14" s="30">
        <f t="shared" si="0"/>
        <v>410</v>
      </c>
      <c r="I14" s="28"/>
      <c r="J14" s="31">
        <f t="shared" ref="J14:J18" si="5">0.0071*H14</f>
        <v>2.911</v>
      </c>
      <c r="K14" s="31">
        <f t="shared" si="2"/>
        <v>3.411</v>
      </c>
      <c r="L14" s="25" t="s">
        <v>44</v>
      </c>
    </row>
    <row r="15" ht="51" spans="1:12">
      <c r="A15" s="25" t="s">
        <v>30</v>
      </c>
      <c r="B15" s="25" t="s">
        <v>31</v>
      </c>
      <c r="C15" s="26" t="s">
        <v>32</v>
      </c>
      <c r="D15" s="27" t="s">
        <v>33</v>
      </c>
      <c r="E15" s="28" t="s">
        <v>46</v>
      </c>
      <c r="F15" s="29">
        <v>180</v>
      </c>
      <c r="G15" s="29">
        <v>10</v>
      </c>
      <c r="H15" s="30">
        <f t="shared" si="0"/>
        <v>190</v>
      </c>
      <c r="I15" s="28"/>
      <c r="J15" s="31">
        <f t="shared" si="4"/>
        <v>1.52</v>
      </c>
      <c r="K15" s="31">
        <f t="shared" si="2"/>
        <v>2.02</v>
      </c>
      <c r="L15" s="25" t="s">
        <v>47</v>
      </c>
    </row>
    <row r="16" ht="51" spans="1:12">
      <c r="A16" s="25" t="s">
        <v>30</v>
      </c>
      <c r="B16" s="25" t="s">
        <v>31</v>
      </c>
      <c r="C16" s="26" t="s">
        <v>32</v>
      </c>
      <c r="D16" s="27" t="s">
        <v>33</v>
      </c>
      <c r="E16" s="28" t="s">
        <v>48</v>
      </c>
      <c r="F16" s="29">
        <v>180</v>
      </c>
      <c r="G16" s="29">
        <v>10</v>
      </c>
      <c r="H16" s="30">
        <f t="shared" si="0"/>
        <v>190</v>
      </c>
      <c r="I16" s="28"/>
      <c r="J16" s="31">
        <f t="shared" si="5"/>
        <v>1.349</v>
      </c>
      <c r="K16" s="31">
        <f t="shared" si="2"/>
        <v>1.849</v>
      </c>
      <c r="L16" s="25" t="s">
        <v>47</v>
      </c>
    </row>
    <row r="17" ht="51" spans="1:12">
      <c r="A17" s="25" t="s">
        <v>30</v>
      </c>
      <c r="B17" s="25" t="s">
        <v>31</v>
      </c>
      <c r="C17" s="26" t="s">
        <v>32</v>
      </c>
      <c r="D17" s="27" t="s">
        <v>49</v>
      </c>
      <c r="E17" s="28" t="s">
        <v>50</v>
      </c>
      <c r="F17" s="32">
        <v>60</v>
      </c>
      <c r="G17" s="33">
        <v>10</v>
      </c>
      <c r="H17" s="30">
        <f t="shared" si="0"/>
        <v>70</v>
      </c>
      <c r="I17" s="34"/>
      <c r="J17" s="31">
        <f t="shared" si="4"/>
        <v>0.56</v>
      </c>
      <c r="K17" s="31">
        <f t="shared" si="2"/>
        <v>1.06</v>
      </c>
      <c r="L17" s="35" t="s">
        <v>51</v>
      </c>
    </row>
    <row r="18" ht="51" spans="1:12">
      <c r="A18" s="25" t="s">
        <v>30</v>
      </c>
      <c r="B18" s="25" t="s">
        <v>31</v>
      </c>
      <c r="C18" s="26" t="s">
        <v>32</v>
      </c>
      <c r="D18" s="27" t="s">
        <v>49</v>
      </c>
      <c r="E18" s="28" t="s">
        <v>52</v>
      </c>
      <c r="F18" s="32">
        <v>60</v>
      </c>
      <c r="G18" s="33">
        <v>10</v>
      </c>
      <c r="H18" s="30">
        <f t="shared" si="0"/>
        <v>70</v>
      </c>
      <c r="I18" s="34"/>
      <c r="J18" s="31">
        <f t="shared" si="5"/>
        <v>0.497</v>
      </c>
      <c r="K18" s="31">
        <f t="shared" si="2"/>
        <v>0.997</v>
      </c>
      <c r="L18" s="35" t="s">
        <v>51</v>
      </c>
    </row>
    <row r="19" ht="51" spans="1:12">
      <c r="A19" s="25" t="s">
        <v>30</v>
      </c>
      <c r="B19" s="25" t="s">
        <v>31</v>
      </c>
      <c r="C19" s="26" t="s">
        <v>32</v>
      </c>
      <c r="D19" s="27" t="s">
        <v>49</v>
      </c>
      <c r="E19" s="28" t="s">
        <v>53</v>
      </c>
      <c r="F19" s="32">
        <v>230</v>
      </c>
      <c r="G19" s="33">
        <v>10</v>
      </c>
      <c r="H19" s="30">
        <f t="shared" si="0"/>
        <v>240</v>
      </c>
      <c r="I19" s="34"/>
      <c r="J19" s="31">
        <f t="shared" ref="J19:J23" si="6">0.008*H19</f>
        <v>1.92</v>
      </c>
      <c r="K19" s="31">
        <f t="shared" si="2"/>
        <v>2.42</v>
      </c>
      <c r="L19" s="35" t="s">
        <v>54</v>
      </c>
    </row>
    <row r="20" ht="51" spans="1:12">
      <c r="A20" s="25" t="s">
        <v>30</v>
      </c>
      <c r="B20" s="25" t="s">
        <v>31</v>
      </c>
      <c r="C20" s="26" t="s">
        <v>32</v>
      </c>
      <c r="D20" s="27" t="s">
        <v>49</v>
      </c>
      <c r="E20" s="28" t="s">
        <v>55</v>
      </c>
      <c r="F20" s="32">
        <v>230</v>
      </c>
      <c r="G20" s="33">
        <v>10</v>
      </c>
      <c r="H20" s="30">
        <f t="shared" si="0"/>
        <v>240</v>
      </c>
      <c r="I20" s="34"/>
      <c r="J20" s="31">
        <f t="shared" ref="J20:J24" si="7">0.0071*H20</f>
        <v>1.704</v>
      </c>
      <c r="K20" s="31">
        <f t="shared" si="2"/>
        <v>2.204</v>
      </c>
      <c r="L20" s="35" t="s">
        <v>54</v>
      </c>
    </row>
    <row r="21" ht="51" spans="1:12">
      <c r="A21" s="25" t="s">
        <v>30</v>
      </c>
      <c r="B21" s="25" t="s">
        <v>31</v>
      </c>
      <c r="C21" s="26" t="s">
        <v>32</v>
      </c>
      <c r="D21" s="27" t="s">
        <v>49</v>
      </c>
      <c r="E21" s="28" t="s">
        <v>56</v>
      </c>
      <c r="F21" s="32">
        <v>160</v>
      </c>
      <c r="G21" s="33">
        <v>10</v>
      </c>
      <c r="H21" s="30">
        <f t="shared" si="0"/>
        <v>170</v>
      </c>
      <c r="I21" s="34"/>
      <c r="J21" s="31">
        <f t="shared" si="6"/>
        <v>1.36</v>
      </c>
      <c r="K21" s="31">
        <f t="shared" si="2"/>
        <v>1.86</v>
      </c>
      <c r="L21" s="35" t="s">
        <v>57</v>
      </c>
    </row>
    <row r="22" ht="51" spans="1:12">
      <c r="A22" s="25" t="s">
        <v>30</v>
      </c>
      <c r="B22" s="25" t="s">
        <v>31</v>
      </c>
      <c r="C22" s="26" t="s">
        <v>32</v>
      </c>
      <c r="D22" s="27" t="s">
        <v>49</v>
      </c>
      <c r="E22" s="28" t="s">
        <v>58</v>
      </c>
      <c r="F22" s="32">
        <v>160</v>
      </c>
      <c r="G22" s="33">
        <v>10</v>
      </c>
      <c r="H22" s="30">
        <f t="shared" si="0"/>
        <v>170</v>
      </c>
      <c r="I22" s="34"/>
      <c r="J22" s="31">
        <f t="shared" si="7"/>
        <v>1.207</v>
      </c>
      <c r="K22" s="31">
        <f t="shared" si="2"/>
        <v>1.707</v>
      </c>
      <c r="L22" s="35" t="s">
        <v>57</v>
      </c>
    </row>
    <row r="23" ht="51" spans="1:12">
      <c r="A23" s="25" t="s">
        <v>30</v>
      </c>
      <c r="B23" s="25" t="s">
        <v>31</v>
      </c>
      <c r="C23" s="26" t="s">
        <v>32</v>
      </c>
      <c r="D23" s="27" t="s">
        <v>49</v>
      </c>
      <c r="E23" s="28" t="s">
        <v>59</v>
      </c>
      <c r="F23" s="32">
        <v>300</v>
      </c>
      <c r="G23" s="33">
        <v>10</v>
      </c>
      <c r="H23" s="30">
        <f t="shared" si="0"/>
        <v>310</v>
      </c>
      <c r="I23" s="34"/>
      <c r="J23" s="31">
        <f t="shared" si="6"/>
        <v>2.48</v>
      </c>
      <c r="K23" s="31">
        <f t="shared" si="2"/>
        <v>2.98</v>
      </c>
      <c r="L23" s="35" t="s">
        <v>60</v>
      </c>
    </row>
    <row r="24" ht="51" spans="1:12">
      <c r="A24" s="25" t="s">
        <v>30</v>
      </c>
      <c r="B24" s="25" t="s">
        <v>31</v>
      </c>
      <c r="C24" s="26" t="s">
        <v>32</v>
      </c>
      <c r="D24" s="27" t="s">
        <v>49</v>
      </c>
      <c r="E24" s="28" t="s">
        <v>61</v>
      </c>
      <c r="F24" s="32">
        <v>300</v>
      </c>
      <c r="G24" s="33">
        <v>10</v>
      </c>
      <c r="H24" s="30">
        <f t="shared" si="0"/>
        <v>310</v>
      </c>
      <c r="I24" s="34"/>
      <c r="J24" s="31">
        <f t="shared" si="7"/>
        <v>2.201</v>
      </c>
      <c r="K24" s="31">
        <f t="shared" si="2"/>
        <v>2.701</v>
      </c>
      <c r="L24" s="35" t="s">
        <v>60</v>
      </c>
    </row>
    <row r="25" ht="51" spans="1:12">
      <c r="A25" s="25" t="s">
        <v>30</v>
      </c>
      <c r="B25" s="25" t="s">
        <v>31</v>
      </c>
      <c r="C25" s="26" t="s">
        <v>32</v>
      </c>
      <c r="D25" s="27" t="s">
        <v>49</v>
      </c>
      <c r="E25" s="28" t="s">
        <v>62</v>
      </c>
      <c r="F25" s="32">
        <v>80</v>
      </c>
      <c r="G25" s="33">
        <v>10</v>
      </c>
      <c r="H25" s="30">
        <f t="shared" si="0"/>
        <v>90</v>
      </c>
      <c r="I25" s="34"/>
      <c r="J25" s="31">
        <f>0.008*H25</f>
        <v>0.72</v>
      </c>
      <c r="K25" s="31">
        <f t="shared" si="2"/>
        <v>1.22</v>
      </c>
      <c r="L25" s="35" t="s">
        <v>63</v>
      </c>
    </row>
    <row r="26" ht="51" spans="1:12">
      <c r="A26" s="25" t="s">
        <v>30</v>
      </c>
      <c r="B26" s="25" t="s">
        <v>31</v>
      </c>
      <c r="C26" s="26" t="s">
        <v>32</v>
      </c>
      <c r="D26" s="27" t="s">
        <v>49</v>
      </c>
      <c r="E26" s="28" t="s">
        <v>64</v>
      </c>
      <c r="F26" s="32">
        <v>80</v>
      </c>
      <c r="G26" s="33">
        <v>10</v>
      </c>
      <c r="H26" s="30">
        <f t="shared" si="0"/>
        <v>90</v>
      </c>
      <c r="I26" s="34"/>
      <c r="J26" s="31">
        <f>0.0071*H26</f>
        <v>0.639</v>
      </c>
      <c r="K26" s="31">
        <f t="shared" si="2"/>
        <v>1.139</v>
      </c>
      <c r="L26" s="35" t="s">
        <v>63</v>
      </c>
    </row>
    <row r="27" ht="26.25" spans="1:12">
      <c r="A27" s="36" t="s">
        <v>65</v>
      </c>
      <c r="B27" s="37"/>
      <c r="C27" s="37"/>
      <c r="D27" s="37"/>
      <c r="E27" s="38"/>
      <c r="F27" s="39">
        <f t="shared" ref="F27:H27" si="8">SUM(F7:F26)</f>
        <v>3980</v>
      </c>
      <c r="G27" s="40">
        <f t="shared" si="8"/>
        <v>190</v>
      </c>
      <c r="H27" s="39">
        <f t="shared" si="8"/>
        <v>4170</v>
      </c>
      <c r="I27" s="41"/>
      <c r="J27" s="42">
        <f>SUM(J7:J26)</f>
        <v>31.4835</v>
      </c>
      <c r="K27" s="42">
        <f>SUM(K7:K26)</f>
        <v>41.4835</v>
      </c>
      <c r="L27" s="43"/>
    </row>
  </sheetData>
  <mergeCells count="6">
    <mergeCell ref="A1:L1"/>
    <mergeCell ref="A2:L2"/>
    <mergeCell ref="E3:F3"/>
    <mergeCell ref="E4:F4"/>
    <mergeCell ref="A27:E27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43672769820F44F29D80979D13EBF76C_12</vt:lpwstr>
  </property>
  <property fmtid="{D5CDD505-2E9C-101B-9397-08002B2CF9AE}" pid="4" name="CalculationRule">
    <vt:i4>0</vt:i4>
  </property>
</Properties>
</file>