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<sst xmlns="http://schemas.openxmlformats.org/spreadsheetml/2006/main" count="39" uniqueCount="39">
  <si>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</si>
  <si>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</si>
  <si>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</si>
  <si>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</si>
  <si>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顺丰：SF1558734739845</t>
  </si>
  <si>
    <t xml:space="preserve">收件地址：青峰，13587532900，浙江省温州市平阳县水头镇闹村中路668号，玖阳工厂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</si>
  <si>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</si>
  <si>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</si>
  <si>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</si>
  <si>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</si>
  <si>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</si>
  <si>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</si>
  <si>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</si>
  <si>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</si>
  <si>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</si>
  <si>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</si>
  <si>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</si>
  <si>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</si>
  <si>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</si>
  <si>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</si>
  <si>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</si>
  <si>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</si>
  <si>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</si>
  <si>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</si>
  <si>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</si>
  <si>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</si>
  <si>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</si>
  <si>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</si>
  <si>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LTBSK200</t>
  </si>
  <si>
    <t>MRBCGEN005-黑色吊绳-20CM，6220，黑色棉蜡绳 1.5*200mm，BERSHKA订单，黄色</t>
  </si>
  <si>
    <t>9149/162 款</t>
  </si>
  <si>
    <t>21*37*30</t>
  </si>
  <si>
    <t>LTBSK203</t>
  </si>
  <si>
    <t>MRBCGEN005-黑色吊绳-20CM，3150，黑色棉蜡绳 1.5*200mm，BERSHKA订单，黄色</t>
  </si>
  <si>
    <t>3820/852 款</t>
  </si>
  <si>
    <t>LTBSK204</t>
  </si>
  <si>
    <t>MRBCGEN005-黑色吊绳-20CM，5240，黑色棉蜡绳 1.5*200mm，BERSHKA订单，黄色</t>
  </si>
  <si>
    <t>4232/162/800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</si>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</sst>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F13" sqref="F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6" customHeight="1" spans="1:11">
      <c r="A9" s="26" t="s">
        <v>28</v>
      </c>
      <c r="B9" s="26" t="s">
        <v>29</v>
      </c>
      <c r="C9" s="27" t="s">
        <v>30</v>
      </c>
      <c r="D9" s="28">
        <v>6220</v>
      </c>
      <c r="E9" s="29">
        <f>+D9*0.05</f>
        <v>311</v>
      </c>
      <c r="F9" s="29">
        <f>+D9+E9</f>
        <v>6531</v>
      </c>
      <c r="G9" s="30">
        <v>1</v>
      </c>
      <c r="H9" s="30">
        <f>I9-0.4</f>
        <v>4.4</v>
      </c>
      <c r="I9" s="40">
        <v>4.8</v>
      </c>
      <c r="J9" s="40" t="s">
        <v>31</v>
      </c>
      <c r="K9" s="30">
        <v>0.023</v>
      </c>
    </row>
    <row r="10" customFormat="1" ht="66" customHeight="1" spans="1:11">
      <c r="A10" s="26" t="s">
        <v>32</v>
      </c>
      <c r="B10" s="26" t="s">
        <v>33</v>
      </c>
      <c r="C10" s="27" t="s">
        <v>34</v>
      </c>
      <c r="D10" s="28">
        <v>3150</v>
      </c>
      <c r="E10" s="31">
        <f>D10*0.05</f>
        <v>157.5</v>
      </c>
      <c r="F10" s="31">
        <f>D10+E10</f>
        <v>3307.5</v>
      </c>
      <c r="G10" s="32"/>
      <c r="H10" s="32"/>
      <c r="I10" s="41"/>
      <c r="J10" s="41"/>
      <c r="K10" s="32"/>
    </row>
    <row r="11" customFormat="1" ht="68" customHeight="1" spans="1:11">
      <c r="A11" s="26" t="s">
        <v>35</v>
      </c>
      <c r="B11" s="26" t="s">
        <v>36</v>
      </c>
      <c r="C11" s="27" t="s">
        <v>37</v>
      </c>
      <c r="D11" s="28">
        <v>5240</v>
      </c>
      <c r="E11" s="31">
        <f>D11*0.05</f>
        <v>262</v>
      </c>
      <c r="F11" s="31">
        <f>D11+E11</f>
        <v>5502</v>
      </c>
      <c r="G11" s="33"/>
      <c r="H11" s="33"/>
      <c r="I11" s="42"/>
      <c r="J11" s="42"/>
      <c r="K11" s="33"/>
    </row>
    <row r="12" customFormat="1" ht="46.95" customHeight="1" spans="1:11">
      <c r="A12" s="34"/>
      <c r="B12" s="35"/>
      <c r="C12" s="35"/>
      <c r="D12" s="36"/>
      <c r="E12" s="36"/>
      <c r="F12" s="36"/>
      <c r="G12" s="37"/>
      <c r="H12" s="37"/>
      <c r="I12" s="43"/>
      <c r="J12" s="43"/>
      <c r="K12" s="36"/>
    </row>
    <row r="13" ht="46.95" customHeight="1" spans="1:11">
      <c r="A13" s="34" t="s">
        <v>38</v>
      </c>
      <c r="B13" s="35"/>
      <c r="C13" s="35"/>
      <c r="D13" s="38">
        <f>SUM(D9:D11)</f>
        <v>14610</v>
      </c>
      <c r="E13" s="38">
        <f>SUM(E9:E11)</f>
        <v>730.5</v>
      </c>
      <c r="F13" s="38">
        <f>SUM(F9:F11)</f>
        <v>15340.5</v>
      </c>
      <c r="G13" s="38">
        <f>SUM(G9:G9)</f>
        <v>1</v>
      </c>
      <c r="H13" s="38"/>
      <c r="I13" s="38"/>
      <c r="J13" s="38"/>
      <c r="K13" s="38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2025-11-25T09:42:52Z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