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Sheet1!$A$1:$K$14</definedName>
  </definedNames>
  <calcPr calcId="144525"/>
</workbook>
</file>

<file path=xl/sharedStrings.xml><?xml version="1.0" encoding="utf-8"?>
<sst xmlns="http://schemas.openxmlformats.org/spreadsheetml/2006/main" count="42" uniqueCount="42">
  <si>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</si>
  <si>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</si>
  <si>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</si>
  <si>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</si>
  <si>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邮政快递：8462291005812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</si>
  <si>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</si>
  <si>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</si>
  <si>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</si>
  <si>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</si>
  <si>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</si>
  <si>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</si>
  <si>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</si>
  <si>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</si>
  <si>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</si>
  <si>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</si>
  <si>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</si>
  <si>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</si>
  <si>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</si>
  <si>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</si>
  <si>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</si>
  <si>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</si>
  <si>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</si>
  <si>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</si>
  <si>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</si>
  <si>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</si>
  <si>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</si>
  <si>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</si>
  <si>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</si>
  <si>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RLDYCZH0091</t>
  </si>
  <si>
    <t>ZHLOP25009-1厘米色蜡绳/新版-30CM，1820</t>
  </si>
  <si>
    <t>8318-073-700-99 款</t>
  </si>
  <si>
    <t>21*37*30</t>
  </si>
  <si>
    <t>RJSBNZH093</t>
  </si>
  <si>
    <t>ZHLOP25007-1厘米色蜡绳/新版-21CM，22049</t>
  </si>
  <si>
    <t>6174/047 7113/047 7127/047 7128/047 7138/047等 款</t>
  </si>
  <si>
    <t>RCZYXZH196</t>
  </si>
  <si>
    <t>ZHLOP25007-1厘米色蜡绳/新版-22CM，810</t>
  </si>
  <si>
    <t>18745-04，6387/047/802/01 款，705，
18745-04，6387/047/802/02 款，105</t>
  </si>
  <si>
    <t>RCZYXZH197</t>
  </si>
  <si>
    <t>ZHLOP25007-1厘米色蜡绳/新版-22CM，910</t>
  </si>
  <si>
    <t>18746-04，2356/047/658/01 款，505，
18746-04，2356/047/658/04 款，405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</si>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</sst>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2" borderId="3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view="pageBreakPreview" zoomScale="115" zoomScaleNormal="100" workbookViewId="0">
      <selection activeCell="F14" sqref="F14"/>
    </sheetView>
  </sheetViews>
  <sheetFormatPr defaultColWidth="18" defaultRowHeight="26.25"/>
  <cols>
    <col min="1" max="1" width="17.3833333333333" style="4" customWidth="1"/>
    <col min="2" max="2" width="23.1583333333333" style="4" customWidth="1"/>
    <col min="3" max="3" width="23.3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45985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1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30" t="s">
        <v>30</v>
      </c>
      <c r="D9" s="31">
        <v>1820</v>
      </c>
      <c r="E9" s="32">
        <f>+D9*0.05</f>
        <v>91</v>
      </c>
      <c r="F9" s="32">
        <f>+D9+E9</f>
        <v>1911</v>
      </c>
      <c r="G9" s="33">
        <v>1</v>
      </c>
      <c r="H9" s="33">
        <f>I9-0.4</f>
        <v>4.33</v>
      </c>
      <c r="I9" s="42">
        <v>4.73</v>
      </c>
      <c r="J9" s="42" t="s">
        <v>31</v>
      </c>
      <c r="K9" s="33">
        <v>0.023</v>
      </c>
    </row>
    <row r="10" s="4" customFormat="1" ht="60" customHeight="1" spans="1:11">
      <c r="A10" s="29" t="s">
        <v>32</v>
      </c>
      <c r="B10" s="29" t="s">
        <v>33</v>
      </c>
      <c r="C10" s="30" t="s">
        <v>34</v>
      </c>
      <c r="D10" s="31">
        <v>22049</v>
      </c>
      <c r="E10" s="32">
        <f>D10*0.05</f>
        <v>1102.45</v>
      </c>
      <c r="F10" s="32">
        <f>D10+E10</f>
        <v>23151.45</v>
      </c>
      <c r="G10" s="34"/>
      <c r="H10" s="34"/>
      <c r="I10" s="43"/>
      <c r="J10" s="43"/>
      <c r="K10" s="34"/>
    </row>
    <row r="11" s="4" customFormat="1" ht="60" customHeight="1" spans="1:11">
      <c r="A11" s="30" t="s">
        <v>35</v>
      </c>
      <c r="B11" s="30" t="s">
        <v>36</v>
      </c>
      <c r="C11" s="30" t="s">
        <v>37</v>
      </c>
      <c r="D11" s="35">
        <v>810</v>
      </c>
      <c r="E11" s="32">
        <f>D11*0.05</f>
        <v>40.5</v>
      </c>
      <c r="F11" s="32">
        <f>D11+E11</f>
        <v>850.5</v>
      </c>
      <c r="G11" s="34"/>
      <c r="H11" s="34"/>
      <c r="I11" s="43"/>
      <c r="J11" s="43"/>
      <c r="K11" s="34"/>
    </row>
    <row r="12" s="4" customFormat="1" ht="60" customHeight="1" spans="1:11">
      <c r="A12" s="30" t="s">
        <v>38</v>
      </c>
      <c r="B12" s="30" t="s">
        <v>39</v>
      </c>
      <c r="C12" s="30" t="s">
        <v>40</v>
      </c>
      <c r="D12" s="35">
        <v>910</v>
      </c>
      <c r="E12" s="32">
        <f>D12*0.05</f>
        <v>45.5</v>
      </c>
      <c r="F12" s="32">
        <f>D12+E12</f>
        <v>955.5</v>
      </c>
      <c r="G12" s="34"/>
      <c r="H12" s="34"/>
      <c r="I12" s="43"/>
      <c r="J12" s="43"/>
      <c r="K12" s="34"/>
    </row>
    <row r="13" s="4" customFormat="1" ht="60" customHeight="1" spans="1:11">
      <c r="A13" s="30"/>
      <c r="B13" s="30"/>
      <c r="C13" s="36"/>
      <c r="D13" s="37"/>
      <c r="E13" s="32"/>
      <c r="F13" s="32"/>
      <c r="G13" s="33"/>
      <c r="H13" s="33"/>
      <c r="I13" s="35"/>
      <c r="J13" s="35"/>
      <c r="K13" s="35"/>
    </row>
    <row r="14" ht="47" customHeight="1" spans="1:11">
      <c r="A14" s="38" t="s">
        <v>41</v>
      </c>
      <c r="B14" s="39"/>
      <c r="C14" s="39"/>
      <c r="D14" s="40">
        <f>SUM(D9:D13)</f>
        <v>25589</v>
      </c>
      <c r="E14" s="40">
        <f>SUM(E9:E13)</f>
        <v>1279.45</v>
      </c>
      <c r="F14" s="40">
        <f>SUM(F9:F13)</f>
        <v>26868.45</v>
      </c>
      <c r="G14" s="40">
        <f>SUM(G9:G13)</f>
        <v>1</v>
      </c>
      <c r="H14" s="40"/>
      <c r="I14" s="40"/>
      <c r="J14" s="40"/>
      <c r="K14" s="40"/>
    </row>
  </sheetData>
  <autoFilter ref="A7:K16">
    <extLst/>
  </autoFilter>
  <mergeCells count="12">
    <mergeCell ref="A1:K1"/>
    <mergeCell ref="A2:K2"/>
    <mergeCell ref="A3:C3"/>
    <mergeCell ref="D3:K3"/>
    <mergeCell ref="D4:K4"/>
    <mergeCell ref="D5:K5"/>
    <mergeCell ref="G9:G12"/>
    <mergeCell ref="H9:H12"/>
    <mergeCell ref="I9:I12"/>
    <mergeCell ref="J9:J12"/>
    <mergeCell ref="K9:K12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2025-11-24T10:06:46Z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