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<sst xmlns="http://schemas.openxmlformats.org/spreadsheetml/2006/main" count="42" uniqueCount="39">
  <si>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</si>
  <si>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</si>
  <si>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</si>
  <si>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</si>
  <si>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中通快运：ZY202445101702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</si>
  <si>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</si>
  <si>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</si>
  <si>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</si>
  <si>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</si>
  <si>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</si>
  <si>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</si>
  <si>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</si>
  <si>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</si>
  <si>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</si>
  <si>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</si>
  <si>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</si>
  <si>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</si>
  <si>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</si>
  <si>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</si>
  <si>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</si>
  <si>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</si>
  <si>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</si>
  <si>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</si>
  <si>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</si>
  <si>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</si>
  <si>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</si>
  <si>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</si>
  <si>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</si>
  <si>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</si>
  <si>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YDPB0111</t>
  </si>
  <si>
    <t>MRPCBAS002-黑色吊绳-33CM，18017</t>
  </si>
  <si>
    <t>PV3008 7675/354/727 款</t>
  </si>
  <si>
    <t>30*37*30</t>
  </si>
  <si>
    <t>XRDSPB017</t>
  </si>
  <si>
    <t>MRPCBAS002-黑色吊绳-33CM，20000</t>
  </si>
  <si>
    <r>
      <t xml:space="preserve">XD3002/3380/325 </t>
    </r>
    <r>
      <rPr>
        <sz val="10"/>
        <color rgb="FF000000"/>
        <rFont val="宋体"/>
        <charset val="134"/>
      </rPr>
      <t>款</t>
    </r>
  </si>
  <si>
    <t>MRPCBAS001-1.2厘漂白吊绳-33CM（LS179）20000</t>
  </si>
  <si>
    <t>XD3002/3380/325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</si>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</sst>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H12" sqref="H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45988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2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7" t="s">
        <v>30</v>
      </c>
      <c r="C9" s="28" t="s">
        <v>31</v>
      </c>
      <c r="D9" s="29">
        <v>18017</v>
      </c>
      <c r="E9" s="30">
        <f>+D9*0.05</f>
        <v>900.85</v>
      </c>
      <c r="F9" s="30">
        <f>+D9+E9</f>
        <v>18917.85</v>
      </c>
      <c r="G9" s="31">
        <v>1</v>
      </c>
      <c r="H9" s="31">
        <f>I9-0.58</f>
        <v>7.22</v>
      </c>
      <c r="I9" s="29">
        <v>7.8</v>
      </c>
      <c r="J9" s="29" t="s">
        <v>32</v>
      </c>
      <c r="K9" s="31">
        <v>0.033</v>
      </c>
      <c r="L9" s="31">
        <f>I9*G9</f>
        <v>7.8</v>
      </c>
    </row>
    <row r="10" customFormat="1" ht="46.95" customHeight="1" spans="1:12">
      <c r="A10" s="32" t="s">
        <v>33</v>
      </c>
      <c r="B10" s="33" t="s">
        <v>34</v>
      </c>
      <c r="C10" s="28" t="s">
        <v>35</v>
      </c>
      <c r="D10" s="34">
        <v>20000</v>
      </c>
      <c r="E10" s="35">
        <f>D10*0.05</f>
        <v>1000</v>
      </c>
      <c r="F10" s="35">
        <f>D10+E10</f>
        <v>21000</v>
      </c>
      <c r="G10" s="36">
        <v>1</v>
      </c>
      <c r="H10" s="31">
        <f>I10-0.58</f>
        <v>8.02</v>
      </c>
      <c r="I10" s="34">
        <v>8.6</v>
      </c>
      <c r="J10" s="34" t="s">
        <v>32</v>
      </c>
      <c r="K10" s="31">
        <v>0.033</v>
      </c>
      <c r="L10" s="31">
        <f>I10*G10</f>
        <v>8.6</v>
      </c>
    </row>
    <row r="11" customFormat="1" ht="46.95" customHeight="1" spans="1:12">
      <c r="A11" s="32" t="s">
        <v>33</v>
      </c>
      <c r="B11" s="33" t="s">
        <v>36</v>
      </c>
      <c r="C11" s="28" t="s">
        <v>37</v>
      </c>
      <c r="D11" s="34">
        <v>20000</v>
      </c>
      <c r="E11" s="35">
        <f>D11*0.05</f>
        <v>1000</v>
      </c>
      <c r="F11" s="35">
        <f>D11+E11</f>
        <v>21000</v>
      </c>
      <c r="G11" s="36">
        <v>1</v>
      </c>
      <c r="H11" s="31">
        <f>I11-0.58</f>
        <v>7.98</v>
      </c>
      <c r="I11" s="34">
        <v>8.56</v>
      </c>
      <c r="J11" s="34" t="s">
        <v>32</v>
      </c>
      <c r="K11" s="31">
        <v>0.033</v>
      </c>
      <c r="L11" s="31">
        <f>I11*G11</f>
        <v>8.56</v>
      </c>
    </row>
    <row r="12" customFormat="1" ht="46.95" customHeight="1" spans="1:12">
      <c r="A12" s="37"/>
      <c r="B12" s="38"/>
      <c r="C12" s="38"/>
      <c r="D12" s="39"/>
      <c r="E12" s="39"/>
      <c r="F12" s="39"/>
      <c r="G12" s="40"/>
      <c r="H12" s="40"/>
      <c r="I12" s="43"/>
      <c r="J12" s="43"/>
      <c r="K12" s="39"/>
      <c r="L12" s="39"/>
    </row>
    <row r="13" ht="46.95" customHeight="1" spans="1:12">
      <c r="A13" s="37" t="s">
        <v>38</v>
      </c>
      <c r="B13" s="38"/>
      <c r="C13" s="38"/>
      <c r="D13" s="41">
        <f>SUM(D9:D11)</f>
        <v>58017</v>
      </c>
      <c r="E13" s="41">
        <f>SUM(E9:E11)</f>
        <v>2900.85</v>
      </c>
      <c r="F13" s="41">
        <f>SUM(F9:F11)</f>
        <v>60917.85</v>
      </c>
      <c r="G13" s="41">
        <f>SUM(G9:G11)</f>
        <v>3</v>
      </c>
      <c r="H13" s="41"/>
      <c r="I13" s="41"/>
      <c r="J13" s="41"/>
      <c r="K13" s="41"/>
      <c r="L13" s="41">
        <f>SUM(L9:L11)</f>
        <v>24.96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2025-11-27T09:53:39Z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