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<sst xmlns="http://schemas.openxmlformats.org/spreadsheetml/2006/main" count="58" uniqueCount="56">
  <si>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</si>
  <si>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</si>
  <si>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</si>
  <si>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SF1562943832249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</si>
  <si>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</si>
  <si>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</si>
  <si>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</si>
  <si>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</si>
  <si>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</si>
  <si>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</si>
  <si>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</si>
  <si>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</si>
  <si>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</si>
  <si>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</si>
  <si>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</si>
  <si>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</si>
  <si>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</si>
  <si>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</si>
  <si>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</si>
  <si>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</si>
  <si>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</si>
  <si>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</si>
  <si>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</si>
  <si>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</si>
  <si>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</si>
  <si>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</si>
  <si>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</si>
  <si>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</si>
  <si>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</t>
  </si>
  <si>
    <t>绿色定位</t>
  </si>
  <si>
    <t>P25114245</t>
  </si>
  <si>
    <t>1-1</t>
  </si>
  <si>
    <t>25*25*27.5</t>
  </si>
  <si>
    <t>棕色点子</t>
  </si>
  <si>
    <t>黑色</t>
  </si>
  <si>
    <t>紫红色绣花</t>
  </si>
  <si>
    <t>浅绿色绣花</t>
  </si>
  <si>
    <t>总计</t>
  </si>
  <si>
    <t>Factory name (工厂名称)</t>
  </si>
  <si>
    <t>PO. Number(订单号)</t>
  </si>
  <si>
    <t>S25111903</t>
  </si>
  <si>
    <t>JUSTJEANS</t>
  </si>
  <si>
    <t>Style Code.(款号)</t>
  </si>
  <si>
    <t>240599 246628 240677 152911</t>
  </si>
  <si>
    <t>Product Code.(产品编号)</t>
  </si>
  <si>
    <t xml:space="preserve">
JJW-PL001-MFV2
尺码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</si>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</sst>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5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178" fontId="21" fillId="2" borderId="11" xfId="0" applyNumberFormat="1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211455</xdr:colOff>
      <xdr:row>1</xdr:row>
      <xdr:rowOff>492125</xdr:rowOff>
    </xdr:from>
    <xdr:to>
      <xdr:col>1</xdr:col>
      <xdr:colOff>2192655</xdr:colOff>
      <xdr:row>1</xdr:row>
      <xdr:rowOff>1225550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3610" y="746125"/>
          <a:ext cx="1981200" cy="733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view="pageBreakPreview" zoomScaleNormal="100" workbookViewId="0">
      <selection activeCell="L9" sqref="L9:L38"/>
    </sheetView>
  </sheetViews>
  <sheetFormatPr defaultColWidth="9" defaultRowHeight="13.5"/>
  <cols>
    <col min="1" max="1" width="25.275" customWidth="1"/>
    <col min="2" max="2" width="9.275" customWidth="1"/>
    <col min="3" max="3" width="11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45990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48">
        <v>240599</v>
      </c>
      <c r="C9" s="49" t="s">
        <v>29</v>
      </c>
      <c r="D9" s="50" t="s">
        <v>30</v>
      </c>
      <c r="E9" s="51">
        <v>6</v>
      </c>
      <c r="F9" s="52">
        <v>175</v>
      </c>
      <c r="G9" s="53">
        <f t="shared" ref="G9:G42" si="0">ROUNDUP(F9*0.03,0)</f>
        <v>6</v>
      </c>
      <c r="H9" s="53">
        <f t="shared" ref="H9:H42" si="1">F9+G9</f>
        <v>181</v>
      </c>
      <c r="I9" s="54" t="s">
        <v>31</v>
      </c>
      <c r="J9" s="50">
        <v>5</v>
      </c>
      <c r="K9" s="50">
        <v>6</v>
      </c>
      <c r="L9" s="50" t="s">
        <v>32</v>
      </c>
    </row>
    <row r="10" ht="30" customHeight="1" spans="1:12">
      <c r="A10" s="55"/>
      <c r="B10" s="56"/>
      <c r="C10" s="57"/>
      <c r="D10" s="58"/>
      <c r="E10" s="51">
        <v>8</v>
      </c>
      <c r="F10" s="59">
        <v>465</v>
      </c>
      <c r="G10" s="53">
        <f t="shared" si="0"/>
        <v>14</v>
      </c>
      <c r="H10" s="53">
        <f t="shared" si="1"/>
        <v>479</v>
      </c>
      <c r="I10" s="60"/>
      <c r="J10" s="58"/>
      <c r="K10" s="58"/>
      <c r="L10" s="58"/>
    </row>
    <row r="11" ht="15" spans="1:12">
      <c r="A11" s="55"/>
      <c r="B11" s="56"/>
      <c r="C11" s="57"/>
      <c r="D11" s="58"/>
      <c r="E11" s="51">
        <v>10</v>
      </c>
      <c r="F11" s="59">
        <v>665</v>
      </c>
      <c r="G11" s="53">
        <f t="shared" si="0"/>
        <v>20</v>
      </c>
      <c r="H11" s="53">
        <f t="shared" si="1"/>
        <v>685</v>
      </c>
      <c r="I11" s="60"/>
      <c r="J11" s="58"/>
      <c r="K11" s="58"/>
      <c r="L11" s="58"/>
    </row>
    <row r="12" ht="15" spans="1:12">
      <c r="A12" s="55"/>
      <c r="B12" s="56"/>
      <c r="C12" s="57"/>
      <c r="D12" s="58"/>
      <c r="E12" s="51">
        <v>12</v>
      </c>
      <c r="F12" s="59">
        <v>787</v>
      </c>
      <c r="G12" s="53">
        <f t="shared" si="0"/>
        <v>24</v>
      </c>
      <c r="H12" s="53">
        <f t="shared" si="1"/>
        <v>811</v>
      </c>
      <c r="I12" s="60"/>
      <c r="J12" s="58"/>
      <c r="K12" s="58"/>
      <c r="L12" s="58"/>
    </row>
    <row r="13" ht="15" spans="1:12">
      <c r="A13" s="55"/>
      <c r="B13" s="56"/>
      <c r="C13" s="57"/>
      <c r="D13" s="58"/>
      <c r="E13" s="51">
        <v>14</v>
      </c>
      <c r="F13" s="59">
        <v>657</v>
      </c>
      <c r="G13" s="53">
        <f t="shared" si="0"/>
        <v>20</v>
      </c>
      <c r="H13" s="53">
        <f t="shared" si="1"/>
        <v>677</v>
      </c>
      <c r="I13" s="60"/>
      <c r="J13" s="58"/>
      <c r="K13" s="58"/>
      <c r="L13" s="58"/>
    </row>
    <row r="14" ht="15" spans="1:12">
      <c r="A14" s="55"/>
      <c r="B14" s="56"/>
      <c r="C14" s="57"/>
      <c r="D14" s="58"/>
      <c r="E14" s="51">
        <v>16</v>
      </c>
      <c r="F14" s="59">
        <v>510</v>
      </c>
      <c r="G14" s="53">
        <f t="shared" si="0"/>
        <v>16</v>
      </c>
      <c r="H14" s="53">
        <f t="shared" si="1"/>
        <v>526</v>
      </c>
      <c r="I14" s="60"/>
      <c r="J14" s="58"/>
      <c r="K14" s="58"/>
      <c r="L14" s="58"/>
    </row>
    <row r="15" ht="15" spans="1:12">
      <c r="A15" s="55"/>
      <c r="B15" s="48">
        <v>240599</v>
      </c>
      <c r="C15" s="49" t="s">
        <v>33</v>
      </c>
      <c r="D15" s="58"/>
      <c r="E15" s="51">
        <v>6</v>
      </c>
      <c r="F15" s="52">
        <v>76</v>
      </c>
      <c r="G15" s="53">
        <f t="shared" si="0"/>
        <v>3</v>
      </c>
      <c r="H15" s="53">
        <f t="shared" si="1"/>
        <v>79</v>
      </c>
      <c r="I15" s="60"/>
      <c r="J15" s="58"/>
      <c r="K15" s="58"/>
      <c r="L15" s="58"/>
    </row>
    <row r="16" ht="15" spans="1:12">
      <c r="A16" s="55"/>
      <c r="B16" s="56"/>
      <c r="C16" s="57"/>
      <c r="D16" s="58"/>
      <c r="E16" s="51">
        <v>8</v>
      </c>
      <c r="F16" s="59">
        <v>201</v>
      </c>
      <c r="G16" s="53">
        <f t="shared" si="0"/>
        <v>7</v>
      </c>
      <c r="H16" s="53">
        <f t="shared" si="1"/>
        <v>208</v>
      </c>
      <c r="I16" s="60"/>
      <c r="J16" s="58"/>
      <c r="K16" s="58"/>
      <c r="L16" s="58"/>
    </row>
    <row r="17" ht="15" spans="1:12">
      <c r="A17" s="55"/>
      <c r="B17" s="56"/>
      <c r="C17" s="57"/>
      <c r="D17" s="58"/>
      <c r="E17" s="51">
        <v>10</v>
      </c>
      <c r="F17" s="59">
        <v>284</v>
      </c>
      <c r="G17" s="53">
        <f t="shared" si="0"/>
        <v>9</v>
      </c>
      <c r="H17" s="53">
        <f t="shared" si="1"/>
        <v>293</v>
      </c>
      <c r="I17" s="60"/>
      <c r="J17" s="58"/>
      <c r="K17" s="58"/>
      <c r="L17" s="58"/>
    </row>
    <row r="18" ht="15" spans="1:12">
      <c r="A18" s="55"/>
      <c r="B18" s="56"/>
      <c r="C18" s="57"/>
      <c r="D18" s="58"/>
      <c r="E18" s="51">
        <v>12</v>
      </c>
      <c r="F18" s="59">
        <v>344</v>
      </c>
      <c r="G18" s="53">
        <f t="shared" si="0"/>
        <v>11</v>
      </c>
      <c r="H18" s="53">
        <f t="shared" si="1"/>
        <v>355</v>
      </c>
      <c r="I18" s="60"/>
      <c r="J18" s="58"/>
      <c r="K18" s="58"/>
      <c r="L18" s="58"/>
    </row>
    <row r="19" ht="15" spans="1:12">
      <c r="A19" s="55"/>
      <c r="B19" s="56"/>
      <c r="C19" s="57"/>
      <c r="D19" s="58"/>
      <c r="E19" s="51">
        <v>14</v>
      </c>
      <c r="F19" s="59">
        <v>282</v>
      </c>
      <c r="G19" s="53">
        <f t="shared" si="0"/>
        <v>9</v>
      </c>
      <c r="H19" s="53">
        <f t="shared" si="1"/>
        <v>291</v>
      </c>
      <c r="I19" s="60"/>
      <c r="J19" s="58"/>
      <c r="K19" s="58"/>
      <c r="L19" s="58"/>
    </row>
    <row r="20" ht="15" spans="1:12">
      <c r="A20" s="55"/>
      <c r="B20" s="56"/>
      <c r="C20" s="57"/>
      <c r="D20" s="58"/>
      <c r="E20" s="51">
        <v>16</v>
      </c>
      <c r="F20" s="59">
        <v>234</v>
      </c>
      <c r="G20" s="53">
        <f t="shared" si="0"/>
        <v>8</v>
      </c>
      <c r="H20" s="53">
        <f t="shared" si="1"/>
        <v>242</v>
      </c>
      <c r="I20" s="60"/>
      <c r="J20" s="58"/>
      <c r="K20" s="58"/>
      <c r="L20" s="58"/>
    </row>
    <row r="21" ht="15" spans="1:12">
      <c r="A21" s="55"/>
      <c r="B21" s="48">
        <v>246628</v>
      </c>
      <c r="C21" s="49" t="s">
        <v>34</v>
      </c>
      <c r="D21" s="58"/>
      <c r="E21" s="51">
        <v>6</v>
      </c>
      <c r="F21" s="52">
        <v>95</v>
      </c>
      <c r="G21" s="53">
        <f t="shared" si="0"/>
        <v>3</v>
      </c>
      <c r="H21" s="53">
        <f t="shared" si="1"/>
        <v>98</v>
      </c>
      <c r="I21" s="60"/>
      <c r="J21" s="58"/>
      <c r="K21" s="58"/>
      <c r="L21" s="58"/>
    </row>
    <row r="22" ht="15" spans="1:12">
      <c r="A22" s="55"/>
      <c r="B22" s="56"/>
      <c r="C22" s="57"/>
      <c r="D22" s="58"/>
      <c r="E22" s="51">
        <v>8</v>
      </c>
      <c r="F22" s="59">
        <v>386</v>
      </c>
      <c r="G22" s="53">
        <f t="shared" si="0"/>
        <v>12</v>
      </c>
      <c r="H22" s="53">
        <f t="shared" si="1"/>
        <v>398</v>
      </c>
      <c r="I22" s="60"/>
      <c r="J22" s="58"/>
      <c r="K22" s="58"/>
      <c r="L22" s="58"/>
    </row>
    <row r="23" ht="15" spans="1:12">
      <c r="A23" s="55"/>
      <c r="B23" s="56"/>
      <c r="C23" s="57"/>
      <c r="D23" s="58"/>
      <c r="E23" s="51">
        <v>10</v>
      </c>
      <c r="F23" s="59">
        <v>572</v>
      </c>
      <c r="G23" s="53">
        <f t="shared" si="0"/>
        <v>18</v>
      </c>
      <c r="H23" s="53">
        <f t="shared" si="1"/>
        <v>590</v>
      </c>
      <c r="I23" s="60"/>
      <c r="J23" s="58"/>
      <c r="K23" s="58"/>
      <c r="L23" s="58"/>
    </row>
    <row r="24" ht="15" spans="1:12">
      <c r="A24" s="55"/>
      <c r="B24" s="56"/>
      <c r="C24" s="57"/>
      <c r="D24" s="58"/>
      <c r="E24" s="51">
        <v>12</v>
      </c>
      <c r="F24" s="59">
        <v>663</v>
      </c>
      <c r="G24" s="53">
        <f t="shared" si="0"/>
        <v>20</v>
      </c>
      <c r="H24" s="53">
        <f t="shared" si="1"/>
        <v>683</v>
      </c>
      <c r="I24" s="60"/>
      <c r="J24" s="58"/>
      <c r="K24" s="58"/>
      <c r="L24" s="58"/>
    </row>
    <row r="25" ht="15" spans="1:12">
      <c r="A25" s="55"/>
      <c r="B25" s="56"/>
      <c r="C25" s="57"/>
      <c r="D25" s="58"/>
      <c r="E25" s="51">
        <v>14</v>
      </c>
      <c r="F25" s="59">
        <v>737</v>
      </c>
      <c r="G25" s="53">
        <f t="shared" si="0"/>
        <v>23</v>
      </c>
      <c r="H25" s="53">
        <f t="shared" si="1"/>
        <v>760</v>
      </c>
      <c r="I25" s="60"/>
      <c r="J25" s="58"/>
      <c r="K25" s="58"/>
      <c r="L25" s="58"/>
    </row>
    <row r="26" ht="15" spans="1:12">
      <c r="A26" s="55"/>
      <c r="B26" s="56"/>
      <c r="C26" s="57"/>
      <c r="D26" s="58"/>
      <c r="E26" s="51">
        <v>16</v>
      </c>
      <c r="F26" s="59">
        <v>543</v>
      </c>
      <c r="G26" s="53">
        <f t="shared" si="0"/>
        <v>17</v>
      </c>
      <c r="H26" s="53">
        <f t="shared" si="1"/>
        <v>560</v>
      </c>
      <c r="I26" s="60"/>
      <c r="J26" s="58"/>
      <c r="K26" s="58"/>
      <c r="L26" s="58"/>
    </row>
    <row r="27" ht="15" spans="1:12">
      <c r="A27" s="55"/>
      <c r="B27" s="48">
        <v>240677</v>
      </c>
      <c r="C27" s="49" t="s">
        <v>35</v>
      </c>
      <c r="D27" s="58"/>
      <c r="E27" s="51">
        <v>6</v>
      </c>
      <c r="F27" s="52">
        <v>81</v>
      </c>
      <c r="G27" s="53">
        <f t="shared" si="0"/>
        <v>3</v>
      </c>
      <c r="H27" s="53">
        <f t="shared" si="1"/>
        <v>84</v>
      </c>
      <c r="I27" s="60"/>
      <c r="J27" s="58"/>
      <c r="K27" s="58"/>
      <c r="L27" s="58"/>
    </row>
    <row r="28" ht="15" spans="1:12">
      <c r="A28" s="55"/>
      <c r="B28" s="56"/>
      <c r="C28" s="57"/>
      <c r="D28" s="58"/>
      <c r="E28" s="51">
        <v>8</v>
      </c>
      <c r="F28" s="59">
        <v>219</v>
      </c>
      <c r="G28" s="53">
        <f t="shared" si="0"/>
        <v>7</v>
      </c>
      <c r="H28" s="53">
        <f t="shared" si="1"/>
        <v>226</v>
      </c>
      <c r="I28" s="60"/>
      <c r="J28" s="58"/>
      <c r="K28" s="58"/>
      <c r="L28" s="58"/>
    </row>
    <row r="29" ht="15" spans="1:12">
      <c r="A29" s="55"/>
      <c r="B29" s="56"/>
      <c r="C29" s="57"/>
      <c r="D29" s="58"/>
      <c r="E29" s="51">
        <v>10</v>
      </c>
      <c r="F29" s="59">
        <v>298</v>
      </c>
      <c r="G29" s="53">
        <f t="shared" si="0"/>
        <v>9</v>
      </c>
      <c r="H29" s="53">
        <f t="shared" si="1"/>
        <v>307</v>
      </c>
      <c r="I29" s="60"/>
      <c r="J29" s="58"/>
      <c r="K29" s="58"/>
      <c r="L29" s="58"/>
    </row>
    <row r="30" ht="15" spans="1:12">
      <c r="A30" s="55"/>
      <c r="B30" s="56"/>
      <c r="C30" s="57"/>
      <c r="D30" s="58"/>
      <c r="E30" s="51">
        <v>12</v>
      </c>
      <c r="F30" s="59">
        <v>394</v>
      </c>
      <c r="G30" s="53">
        <f t="shared" si="0"/>
        <v>12</v>
      </c>
      <c r="H30" s="53">
        <f t="shared" si="1"/>
        <v>406</v>
      </c>
      <c r="I30" s="60"/>
      <c r="J30" s="58"/>
      <c r="K30" s="58"/>
      <c r="L30" s="58"/>
    </row>
    <row r="31" ht="15" spans="1:12">
      <c r="A31" s="55"/>
      <c r="B31" s="56"/>
      <c r="C31" s="57"/>
      <c r="D31" s="58"/>
      <c r="E31" s="51">
        <v>14</v>
      </c>
      <c r="F31" s="59">
        <v>296</v>
      </c>
      <c r="G31" s="53">
        <f t="shared" si="0"/>
        <v>9</v>
      </c>
      <c r="H31" s="53">
        <f t="shared" si="1"/>
        <v>305</v>
      </c>
      <c r="I31" s="60"/>
      <c r="J31" s="58"/>
      <c r="K31" s="58"/>
      <c r="L31" s="58"/>
    </row>
    <row r="32" ht="15" spans="1:12">
      <c r="A32" s="55"/>
      <c r="B32" s="56"/>
      <c r="C32" s="57"/>
      <c r="D32" s="58"/>
      <c r="E32" s="51">
        <v>16</v>
      </c>
      <c r="F32" s="59">
        <v>238</v>
      </c>
      <c r="G32" s="53">
        <f t="shared" si="0"/>
        <v>8</v>
      </c>
      <c r="H32" s="53">
        <f t="shared" si="1"/>
        <v>246</v>
      </c>
      <c r="I32" s="60"/>
      <c r="J32" s="58"/>
      <c r="K32" s="58"/>
      <c r="L32" s="58"/>
    </row>
    <row r="33" ht="15" spans="1:12">
      <c r="A33" s="55"/>
      <c r="B33" s="48">
        <v>152911</v>
      </c>
      <c r="C33" s="49" t="s">
        <v>35</v>
      </c>
      <c r="D33" s="58"/>
      <c r="E33" s="51">
        <v>18</v>
      </c>
      <c r="F33" s="52">
        <v>52</v>
      </c>
      <c r="G33" s="53">
        <f t="shared" si="0"/>
        <v>2</v>
      </c>
      <c r="H33" s="53">
        <f t="shared" si="1"/>
        <v>54</v>
      </c>
      <c r="I33" s="60"/>
      <c r="J33" s="58"/>
      <c r="K33" s="58"/>
      <c r="L33" s="58"/>
    </row>
    <row r="34" ht="15" spans="1:12">
      <c r="A34" s="55"/>
      <c r="B34" s="56"/>
      <c r="C34" s="57"/>
      <c r="D34" s="58"/>
      <c r="E34" s="51">
        <v>20</v>
      </c>
      <c r="F34" s="59">
        <v>36</v>
      </c>
      <c r="G34" s="53">
        <f t="shared" si="0"/>
        <v>2</v>
      </c>
      <c r="H34" s="53">
        <f t="shared" si="1"/>
        <v>38</v>
      </c>
      <c r="I34" s="60"/>
      <c r="J34" s="58"/>
      <c r="K34" s="58"/>
      <c r="L34" s="58"/>
    </row>
    <row r="35" ht="15" spans="1:12">
      <c r="A35" s="55"/>
      <c r="B35" s="56"/>
      <c r="C35" s="57"/>
      <c r="D35" s="58"/>
      <c r="E35" s="51">
        <v>22</v>
      </c>
      <c r="F35" s="59">
        <v>21</v>
      </c>
      <c r="G35" s="53">
        <f t="shared" si="0"/>
        <v>1</v>
      </c>
      <c r="H35" s="53">
        <f t="shared" si="1"/>
        <v>22</v>
      </c>
      <c r="I35" s="60"/>
      <c r="J35" s="58"/>
      <c r="K35" s="58"/>
      <c r="L35" s="58"/>
    </row>
    <row r="36" ht="15" spans="1:12">
      <c r="A36" s="55"/>
      <c r="B36" s="56"/>
      <c r="C36" s="57"/>
      <c r="D36" s="58"/>
      <c r="E36" s="51">
        <v>24</v>
      </c>
      <c r="F36" s="59">
        <v>18</v>
      </c>
      <c r="G36" s="53">
        <f t="shared" si="0"/>
        <v>1</v>
      </c>
      <c r="H36" s="53">
        <f t="shared" si="1"/>
        <v>19</v>
      </c>
      <c r="I36" s="60"/>
      <c r="J36" s="58"/>
      <c r="K36" s="58"/>
      <c r="L36" s="58"/>
    </row>
    <row r="37" ht="15" spans="1:12">
      <c r="A37" s="55"/>
      <c r="B37" s="48">
        <v>240677</v>
      </c>
      <c r="C37" s="49" t="s">
        <v>36</v>
      </c>
      <c r="D37" s="58"/>
      <c r="E37" s="51">
        <v>6</v>
      </c>
      <c r="F37" s="52">
        <v>96</v>
      </c>
      <c r="G37" s="53">
        <f t="shared" si="0"/>
        <v>3</v>
      </c>
      <c r="H37" s="53">
        <f t="shared" si="1"/>
        <v>99</v>
      </c>
      <c r="I37" s="60"/>
      <c r="J37" s="58"/>
      <c r="K37" s="58"/>
      <c r="L37" s="58"/>
    </row>
    <row r="38" ht="15" spans="1:12">
      <c r="A38" s="55"/>
      <c r="B38" s="56"/>
      <c r="C38" s="57"/>
      <c r="D38" s="58"/>
      <c r="E38" s="51">
        <v>8</v>
      </c>
      <c r="F38" s="59">
        <v>257</v>
      </c>
      <c r="G38" s="53">
        <f t="shared" si="0"/>
        <v>8</v>
      </c>
      <c r="H38" s="53">
        <f t="shared" si="1"/>
        <v>265</v>
      </c>
      <c r="I38" s="60"/>
      <c r="J38" s="58"/>
      <c r="K38" s="58"/>
      <c r="L38" s="58"/>
    </row>
    <row r="39" ht="15" spans="1:12">
      <c r="A39" s="55"/>
      <c r="B39" s="56"/>
      <c r="C39" s="57"/>
      <c r="D39" s="58"/>
      <c r="E39" s="51">
        <v>10</v>
      </c>
      <c r="F39" s="59">
        <v>349</v>
      </c>
      <c r="G39" s="53">
        <f t="shared" si="0"/>
        <v>11</v>
      </c>
      <c r="H39" s="53">
        <f t="shared" si="1"/>
        <v>360</v>
      </c>
      <c r="I39" s="61"/>
      <c r="J39" s="61"/>
      <c r="K39" s="61"/>
      <c r="L39" s="61"/>
    </row>
    <row r="40" ht="15" spans="1:12">
      <c r="A40" s="55"/>
      <c r="B40" s="56"/>
      <c r="C40" s="57"/>
      <c r="D40" s="58"/>
      <c r="E40" s="51">
        <v>12</v>
      </c>
      <c r="F40" s="59">
        <v>461</v>
      </c>
      <c r="G40" s="53">
        <f t="shared" si="0"/>
        <v>14</v>
      </c>
      <c r="H40" s="53">
        <f t="shared" si="1"/>
        <v>475</v>
      </c>
      <c r="I40" s="61"/>
      <c r="J40" s="61"/>
      <c r="K40" s="61"/>
      <c r="L40" s="61"/>
    </row>
    <row r="41" ht="15" spans="1:12">
      <c r="A41" s="55"/>
      <c r="B41" s="56"/>
      <c r="C41" s="57"/>
      <c r="D41" s="58"/>
      <c r="E41" s="51">
        <v>14</v>
      </c>
      <c r="F41" s="59">
        <v>346</v>
      </c>
      <c r="G41" s="53">
        <f t="shared" si="0"/>
        <v>11</v>
      </c>
      <c r="H41" s="53">
        <f t="shared" si="1"/>
        <v>357</v>
      </c>
      <c r="I41" s="61"/>
      <c r="J41" s="61"/>
      <c r="K41" s="61"/>
      <c r="L41" s="61"/>
    </row>
    <row r="42" ht="15" spans="1:12">
      <c r="A42" s="55"/>
      <c r="B42" s="56"/>
      <c r="C42" s="57"/>
      <c r="D42" s="58"/>
      <c r="E42" s="51">
        <v>16</v>
      </c>
      <c r="F42" s="59">
        <v>279</v>
      </c>
      <c r="G42" s="53">
        <f t="shared" si="0"/>
        <v>9</v>
      </c>
      <c r="H42" s="53">
        <f t="shared" si="1"/>
        <v>288</v>
      </c>
      <c r="I42" s="61"/>
      <c r="J42" s="61"/>
      <c r="K42" s="61"/>
      <c r="L42" s="61"/>
    </row>
    <row r="43" ht="15" spans="1:12">
      <c r="A43" s="51" t="s">
        <v>37</v>
      </c>
      <c r="B43" s="62"/>
      <c r="C43" s="62"/>
      <c r="D43" s="62"/>
      <c r="E43" s="63"/>
      <c r="F43" s="51">
        <f>SUM(F9:F42)</f>
        <v>11117</v>
      </c>
      <c r="G43" s="64">
        <f>SUM(G9:G42)</f>
        <v>350</v>
      </c>
      <c r="H43" s="64">
        <f>SUM(H9:H42)</f>
        <v>11467</v>
      </c>
      <c r="I43" s="64"/>
      <c r="J43" s="64"/>
      <c r="K43" s="64"/>
      <c r="L43" s="64"/>
    </row>
  </sheetData>
  <mergeCells count="23">
    <mergeCell ref="B4:E4"/>
    <mergeCell ref="F4:L4"/>
    <mergeCell ref="B5:E5"/>
    <mergeCell ref="F5:L5"/>
    <mergeCell ref="A9:A42"/>
    <mergeCell ref="B9:B14"/>
    <mergeCell ref="B15:B20"/>
    <mergeCell ref="B21:B26"/>
    <mergeCell ref="B27:B32"/>
    <mergeCell ref="B33:B36"/>
    <mergeCell ref="B37:B42"/>
    <mergeCell ref="C9:C14"/>
    <mergeCell ref="C15:C20"/>
    <mergeCell ref="C21:C26"/>
    <mergeCell ref="C27:C32"/>
    <mergeCell ref="C33:C36"/>
    <mergeCell ref="C37:C42"/>
    <mergeCell ref="D9:D42"/>
    <mergeCell ref="I9:I38"/>
    <mergeCell ref="J9:J38"/>
    <mergeCell ref="K9:K38"/>
    <mergeCell ref="L9:L38"/>
    <mergeCell ref="A1:L3"/>
  </mergeCells>
  <pageMargins left="0.7" right="0.7" top="0.75" bottom="0.75" header="0.3" footer="0.3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38</v>
      </c>
      <c r="B2" s="5"/>
      <c r="C2" s="6"/>
    </row>
    <row r="3" ht="41" customHeight="1" spans="1:3">
      <c r="A3" s="4" t="s">
        <v>39</v>
      </c>
      <c r="B3" s="7" t="s">
        <v>40</v>
      </c>
      <c r="C3" s="8" t="s">
        <v>41</v>
      </c>
    </row>
    <row r="4" ht="41" customHeight="1" spans="1:3">
      <c r="A4" s="4" t="s">
        <v>42</v>
      </c>
      <c r="B4" s="9" t="s">
        <v>43</v>
      </c>
      <c r="C4" s="10"/>
    </row>
    <row r="5" ht="84" customHeight="1" spans="1:3">
      <c r="A5" s="4" t="s">
        <v>44</v>
      </c>
      <c r="B5" s="11" t="s">
        <v>45</v>
      </c>
      <c r="C5" s="12" t="s">
        <v>46</v>
      </c>
    </row>
    <row r="6" ht="41" customHeight="1" spans="1:3">
      <c r="A6" s="4" t="s">
        <v>47</v>
      </c>
      <c r="B6" s="13" t="s">
        <v>48</v>
      </c>
      <c r="C6" s="14" t="str">
        <f>[1]箱单!I7</f>
        <v>1/1</v>
      </c>
    </row>
    <row r="7" ht="41" customHeight="1" spans="1:3">
      <c r="A7" s="4" t="s">
        <v>49</v>
      </c>
      <c r="B7" s="11">
        <v>11117</v>
      </c>
      <c r="C7" s="14"/>
    </row>
    <row r="8" ht="41" customHeight="1" spans="1:3">
      <c r="A8" s="4" t="s">
        <v>50</v>
      </c>
      <c r="B8" s="11" t="s">
        <v>32</v>
      </c>
      <c r="C8" s="15" t="s">
        <v>51</v>
      </c>
    </row>
    <row r="9" ht="41" customHeight="1" spans="1:3">
      <c r="A9" s="4" t="s">
        <v>52</v>
      </c>
      <c r="B9" s="16">
        <v>6</v>
      </c>
      <c r="C9" s="17" t="s">
        <v>53</v>
      </c>
    </row>
    <row r="10" ht="41" customHeight="1" spans="1:3">
      <c r="A10" s="4" t="s">
        <v>54</v>
      </c>
      <c r="B10" s="13">
        <v>5</v>
      </c>
      <c r="C10" s="17"/>
    </row>
    <row r="11" ht="41" customHeight="1" spans="1:3">
      <c r="A11" s="18" t="s">
        <v>55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2025-11-29T10:05:59Z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0375925316664CC082BE95F44387F2F5_13</vt:lpwstr>
  </property>
</Properties>
</file>