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<sst xmlns="http://schemas.openxmlformats.org/spreadsheetml/2006/main" count="67" uniqueCount="45">
  <si>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</si>
  <si>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</si>
  <si>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</si>
  <si>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海聆梦科技/ 江苏省宿迁市泗阳县长江南路21号 / 周洁 /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</si>
  <si>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</si>
  <si>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SF1563466338924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</si>
  <si>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</si>
  <si>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</si>
  <si>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</si>
  <si>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</si>
  <si>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</si>
  <si>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</si>
  <si>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</si>
  <si>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</si>
  <si>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</si>
  <si>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</si>
  <si>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</si>
  <si>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</si>
  <si>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</si>
  <si>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</si>
  <si>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</si>
  <si>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</si>
  <si>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</si>
  <si>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</si>
  <si>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</si>
  <si>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</si>
  <si>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</si>
  <si>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</si>
  <si>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</si>
  <si>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</si>
  <si>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>PO 35897</t>
    </r>
    <r>
      <rPr>
        <b/>
        <sz val="8"/>
        <rFont val="宋体"/>
        <charset val="134"/>
      </rPr>
      <t>等</t>
    </r>
    <r>
      <rPr>
        <b/>
        <sz val="8"/>
        <rFont val="Calibri"/>
        <charset val="134"/>
      </rPr>
      <t xml:space="preserve">
HM25-23061 64 72 73 89</t>
    </r>
  </si>
  <si>
    <t>INS-706彩卡</t>
  </si>
  <si>
    <t>INS-706</t>
  </si>
  <si>
    <t>浅棕色</t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</si>
  <si>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前卡</t>
    </r>
  </si>
  <si>
    <t>1包*200pcs</t>
  </si>
  <si>
    <r>
      <rPr>
        <b/>
        <sz val="8"/>
        <rFont val="Calibri"/>
        <charset val="134"/>
      </rPr>
      <t>PO 35897</t>
    </r>
    <r>
      <rPr>
        <b/>
        <sz val="8"/>
        <rFont val="宋体"/>
        <charset val="134"/>
      </rPr>
      <t>等</t>
    </r>
    <r>
      <rPr>
        <b/>
        <sz val="8"/>
        <rFont val="Calibri"/>
        <charset val="134"/>
      </rPr>
      <t xml:space="preserve">
HM25-23061 64 72 73 89</t>
    </r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</si>
  <si>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后卡</t>
    </r>
  </si>
  <si>
    <t>米白色</t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</si>
  <si>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前卡</t>
    </r>
  </si>
  <si>
    <t>1包*100pcs</t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</si>
  <si>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后卡</t>
    </r>
  </si>
  <si>
    <t>1包*235pcs</t>
  </si>
  <si>
    <t>1包*300pcs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</si>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</sst>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8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1"/>
      <name val="Calibri"/>
      <charset val="134"/>
    </font>
    <font>
      <b/>
      <sz val="1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3" fillId="0" borderId="0">
      <alignment vertical="center"/>
    </xf>
    <xf numFmtId="0" fontId="24" fillId="4" borderId="10">
      <alignment vertical="center"/>
    </xf>
    <xf numFmtId="0" fontId="25" fillId="5" borderId="11">
      <alignment vertical="center"/>
    </xf>
    <xf numFmtId="0" fontId="26" fillId="5" borderId="10">
      <alignment vertical="center"/>
    </xf>
    <xf numFmtId="0" fontId="27" fillId="6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5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224790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O12" sqref="O12"/>
    </sheetView>
  </sheetViews>
  <sheetFormatPr defaultColWidth="9" defaultRowHeight="13.5"/>
  <cols>
    <col min="1" max="1" width="18" customWidth="1"/>
    <col min="2" max="3" width="15.75" customWidth="1"/>
    <col min="5" max="5" width="17.25" customWidth="1"/>
    <col min="12" max="12" width="18.3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3" customHeight="1" spans="1:12">
      <c r="A3" s="5"/>
      <c r="B3" s="5"/>
      <c r="C3" s="5"/>
      <c r="D3" s="6" t="s">
        <v>2</v>
      </c>
      <c r="E3" s="7">
        <v>45980</v>
      </c>
      <c r="F3" s="7"/>
      <c r="G3" s="8"/>
      <c r="H3" s="9"/>
      <c r="I3" s="10" t="s">
        <v>3</v>
      </c>
      <c r="J3" s="10"/>
      <c r="K3" s="10"/>
      <c r="L3" s="10"/>
    </row>
    <row r="4" ht="33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43.5" spans="1:12">
      <c r="A7" s="24" t="s">
        <v>30</v>
      </c>
      <c r="B7" s="25" t="s">
        <v>31</v>
      </c>
      <c r="C7" s="25" t="s">
        <v>32</v>
      </c>
      <c r="D7" s="26" t="s">
        <v>33</v>
      </c>
      <c r="E7" s="27" t="s">
        <v>34</v>
      </c>
      <c r="F7" s="28">
        <v>565</v>
      </c>
      <c r="G7" s="29">
        <v>10</v>
      </c>
      <c r="H7" s="28">
        <v>200</v>
      </c>
      <c r="I7" s="30"/>
      <c r="J7" s="31">
        <f t="shared" ref="J7:J11" si="0">0.0198*H7</f>
        <v>3.96</v>
      </c>
      <c r="K7" s="32">
        <f t="shared" ref="K7:K12" si="1">J7+0.5</f>
        <v>4.46</v>
      </c>
      <c r="L7" s="30" t="s">
        <v>35</v>
      </c>
    </row>
    <row r="8" ht="43.5" spans="1:12">
      <c r="A8" s="33" t="s">
        <v>36</v>
      </c>
      <c r="B8" s="34" t="s">
        <v>31</v>
      </c>
      <c r="C8" s="34" t="s">
        <v>32</v>
      </c>
      <c r="D8" s="34" t="s">
        <v>33</v>
      </c>
      <c r="E8" s="35" t="s">
        <v>37</v>
      </c>
      <c r="F8" s="36">
        <v>565</v>
      </c>
      <c r="G8" s="37">
        <v>10</v>
      </c>
      <c r="H8" s="36">
        <v>200</v>
      </c>
      <c r="I8" s="38"/>
      <c r="J8" s="39">
        <f t="shared" ref="J8:J12" si="2">0.0138*H8</f>
        <v>2.76</v>
      </c>
      <c r="K8" s="40">
        <f t="shared" si="1"/>
        <v>3.26</v>
      </c>
      <c r="L8" s="38" t="s">
        <v>35</v>
      </c>
    </row>
    <row r="9" ht="33.75" spans="1:12">
      <c r="A9" s="24" t="s">
        <v>36</v>
      </c>
      <c r="B9" s="25" t="s">
        <v>31</v>
      </c>
      <c r="C9" s="25" t="s">
        <v>32</v>
      </c>
      <c r="D9" s="26" t="s">
        <v>38</v>
      </c>
      <c r="E9" s="27" t="s">
        <v>39</v>
      </c>
      <c r="F9" s="28">
        <v>465</v>
      </c>
      <c r="G9" s="29">
        <v>100</v>
      </c>
      <c r="H9" s="28">
        <v>100</v>
      </c>
      <c r="I9" s="30"/>
      <c r="J9" s="31">
        <f t="shared" si="0"/>
        <v>1.98</v>
      </c>
      <c r="K9" s="32">
        <f t="shared" si="1"/>
        <v>2.48</v>
      </c>
      <c r="L9" s="30" t="s">
        <v>40</v>
      </c>
    </row>
    <row r="10" ht="33.75" spans="1:12">
      <c r="A10" s="33" t="s">
        <v>36</v>
      </c>
      <c r="B10" s="34" t="s">
        <v>31</v>
      </c>
      <c r="C10" s="34" t="s">
        <v>32</v>
      </c>
      <c r="D10" s="34" t="s">
        <v>38</v>
      </c>
      <c r="E10" s="35" t="s">
        <v>41</v>
      </c>
      <c r="F10" s="36">
        <v>465</v>
      </c>
      <c r="G10" s="37">
        <v>10</v>
      </c>
      <c r="H10" s="36">
        <v>235</v>
      </c>
      <c r="I10" s="38"/>
      <c r="J10" s="39">
        <f t="shared" si="2"/>
        <v>3.243</v>
      </c>
      <c r="K10" s="40">
        <f t="shared" si="1"/>
        <v>3.743</v>
      </c>
      <c r="L10" s="38" t="s">
        <v>42</v>
      </c>
    </row>
    <row r="11" ht="43.5" spans="1:12">
      <c r="A11" s="24" t="s">
        <v>36</v>
      </c>
      <c r="B11" s="25" t="s">
        <v>31</v>
      </c>
      <c r="C11" s="25" t="s">
        <v>32</v>
      </c>
      <c r="D11" s="26" t="s">
        <v>38</v>
      </c>
      <c r="E11" s="27" t="s">
        <v>34</v>
      </c>
      <c r="F11" s="28">
        <v>2097</v>
      </c>
      <c r="G11" s="29">
        <v>32</v>
      </c>
      <c r="H11" s="28">
        <v>300</v>
      </c>
      <c r="I11" s="30"/>
      <c r="J11" s="31">
        <f t="shared" si="0"/>
        <v>5.94</v>
      </c>
      <c r="K11" s="32">
        <f t="shared" si="1"/>
        <v>6.44</v>
      </c>
      <c r="L11" s="30" t="s">
        <v>43</v>
      </c>
    </row>
    <row r="12" ht="43.5" spans="1:12">
      <c r="A12" s="33" t="s">
        <v>36</v>
      </c>
      <c r="B12" s="34" t="s">
        <v>31</v>
      </c>
      <c r="C12" s="34" t="s">
        <v>32</v>
      </c>
      <c r="D12" s="34" t="s">
        <v>38</v>
      </c>
      <c r="E12" s="35" t="s">
        <v>37</v>
      </c>
      <c r="F12" s="36">
        <v>2097</v>
      </c>
      <c r="G12" s="37">
        <v>32</v>
      </c>
      <c r="H12" s="36">
        <v>300</v>
      </c>
      <c r="I12" s="38"/>
      <c r="J12" s="39">
        <f t="shared" si="2"/>
        <v>4.14</v>
      </c>
      <c r="K12" s="40">
        <f t="shared" si="1"/>
        <v>4.64</v>
      </c>
      <c r="L12" s="38" t="s">
        <v>43</v>
      </c>
    </row>
    <row r="13" ht="26.25" spans="1:12">
      <c r="A13" s="41" t="s">
        <v>44</v>
      </c>
      <c r="B13" s="42"/>
      <c r="C13" s="42"/>
      <c r="D13" s="42"/>
      <c r="E13" s="43"/>
      <c r="F13" s="28">
        <f t="shared" ref="F13:H13" si="3">SUM(F7:F12)</f>
        <v>6254</v>
      </c>
      <c r="G13" s="29">
        <f t="shared" si="3"/>
        <v>194</v>
      </c>
      <c r="H13" s="28">
        <f t="shared" si="3"/>
        <v>1335</v>
      </c>
      <c r="I13" s="44"/>
      <c r="J13" s="31">
        <f>SUM(J7:J12)</f>
        <v>22.023</v>
      </c>
      <c r="K13" s="31">
        <f>SUM(K7:K12)</f>
        <v>25.023</v>
      </c>
      <c r="L13" s="45"/>
    </row>
  </sheetData>
  <mergeCells count="6">
    <mergeCell ref="A1:L1"/>
    <mergeCell ref="A2:L2"/>
    <mergeCell ref="E3:F3"/>
    <mergeCell ref="E4:F4"/>
    <mergeCell ref="A13:E13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1262839BEBFC42BFAA6F0342E3A377A5_12</vt:lpwstr>
  </property>
  <property fmtid="{D5CDD505-2E9C-101B-9397-08002B2CF9AE}" pid="4" name="CalculationRule">
    <vt:i4>0</vt:i4>
  </property>
</Properties>
</file>