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<sst xmlns="http://schemas.openxmlformats.org/spreadsheetml/2006/main" count="530" uniqueCount="143">
  <si>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</si>
  <si>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</si>
  <si>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</si>
  <si>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
徐红艳 19825740775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</si>
  <si>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</si>
  <si>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</si>
  <si>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</si>
  <si>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</si>
  <si>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</si>
  <si>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</si>
  <si>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</si>
  <si>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</si>
  <si>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</si>
  <si>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</si>
  <si>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</si>
  <si>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</si>
  <si>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</si>
  <si>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</si>
  <si>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</si>
  <si>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</si>
  <si>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</si>
  <si>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</si>
  <si>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</si>
  <si>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</si>
  <si>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</si>
  <si>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</si>
  <si>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</si>
  <si>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</si>
  <si>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</si>
  <si>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36095 
HM25-04047</t>
  </si>
  <si>
    <r>
      <rPr>
        <b/>
        <sz val="10"/>
        <rFont val="Arial"/>
        <charset val="134"/>
      </rPr>
      <t>INS-501</t>
    </r>
    <r>
      <rPr>
        <b/>
        <sz val="10"/>
        <rFont val="宋体"/>
        <charset val="134"/>
      </rPr>
      <t>双语</t>
    </r>
  </si>
  <si>
    <t>INS-501</t>
  </si>
  <si>
    <r>
      <rPr>
        <b/>
        <sz val="9"/>
        <rFont val="Arial"/>
        <charset val="134"/>
      </rPr>
      <t xml:space="preserve">Bright white
</t>
    </r>
    <r>
      <rPr>
        <b/>
        <sz val="9"/>
        <rFont val="宋体"/>
        <charset val="134"/>
      </rPr>
      <t>漂白色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</si>
  <si>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</si>
  <si>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</si>
  <si>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</si>
  <si>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</si>
  <si>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</si>
  <si>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</si>
  <si>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</si>
  <si>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</si>
  <si>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008889297801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</si>
  <si>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008889297801</t>
    </r>
  </si>
  <si>
    <r>
      <rPr>
        <b/>
        <sz val="9"/>
        <rFont val="Arial"/>
        <charset val="134"/>
      </rPr>
      <t xml:space="preserve">Sage 
</t>
    </r>
    <r>
      <rPr>
        <b/>
        <sz val="9"/>
        <rFont val="宋体"/>
        <charset val="134"/>
      </rPr>
      <t>灰绿色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</si>
  <si>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</si>
  <si>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</si>
  <si>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</si>
  <si>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</si>
  <si>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</si>
  <si>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</si>
  <si>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</si>
  <si>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</si>
  <si>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008889324170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</si>
  <si>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008889324170</t>
    </r>
  </si>
  <si>
    <r>
      <rPr>
        <b/>
        <sz val="9"/>
        <rFont val="Arial"/>
        <charset val="134"/>
      </rPr>
      <t xml:space="preserve">Sand
 </t>
    </r>
    <r>
      <rPr>
        <b/>
        <sz val="9"/>
        <rFont val="宋体"/>
        <charset val="134"/>
      </rPr>
      <t>沙黄色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</si>
  <si>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</si>
  <si>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</si>
  <si>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</si>
  <si>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</si>
  <si>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</si>
  <si>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</si>
  <si>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</si>
  <si>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</si>
  <si>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</si>
  <si>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008889400195</t>
    </r>
  </si>
  <si>
    <r>
      <rPr>
        <b/>
        <sz val="9"/>
        <rFont val="Arial"/>
        <charset val="134"/>
      </rPr>
      <t xml:space="preserve">Rose smoke
</t>
    </r>
    <r>
      <rPr>
        <b/>
        <sz val="9"/>
        <rFont val="宋体"/>
        <charset val="134"/>
      </rPr>
      <t>玫瑰粉</t>
    </r>
  </si>
  <si>
    <t>TWIN--前卡
008889341672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</si>
  <si>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008889341672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</si>
  <si>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008889344390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</si>
  <si>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008889344390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</si>
  <si>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008889341689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</si>
  <si>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008889341689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</si>
  <si>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008889341696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</si>
  <si>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008889341696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</si>
  <si>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008889341702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</si>
  <si>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008889341702</t>
    </r>
  </si>
  <si>
    <t>Violet 
紫罗兰色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</si>
  <si>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008889344611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</si>
  <si>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008889344611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</si>
  <si>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008889409235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</si>
  <si>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008889409235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</si>
  <si>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008889344628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</si>
  <si>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008889344628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</si>
  <si>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008889344659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</si>
  <si>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008889344659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</si>
  <si>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008889344666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</si>
  <si>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008889344666</t>
    </r>
  </si>
  <si>
    <t>Chambray Blue
 青年蓝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</si>
  <si>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</si>
  <si>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</si>
  <si>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</si>
  <si>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</si>
  <si>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</si>
  <si>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</si>
  <si>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</si>
  <si>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</si>
  <si>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008889357864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</si>
  <si>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008889357864</t>
    </r>
  </si>
  <si>
    <t>Smoke 
鸭蛋青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</si>
  <si>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008889361519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</si>
  <si>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008889361519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</si>
  <si>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008889409501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</si>
  <si>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008889409501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</si>
  <si>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008889361526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</si>
  <si>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008889361526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</si>
  <si>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008889361533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</si>
  <si>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008889361533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</si>
  <si>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008889361540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</si>
  <si>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008889361540</t>
    </r>
  </si>
  <si>
    <t>Orchid 
兰花粉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</si>
  <si>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008889361557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</si>
  <si>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008889361557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</si>
  <si>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008889409495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</si>
  <si>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008889409495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</si>
  <si>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008889361564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</si>
  <si>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008889361564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</si>
  <si>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008889361571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</si>
  <si>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008889361571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</si>
  <si>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008889361588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</si>
  <si>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008889361588</t>
    </r>
  </si>
  <si>
    <t>Moonbeam
 浅卡其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</si>
  <si>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008889361595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</si>
  <si>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008889361595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</si>
  <si>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008889409488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</si>
  <si>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008889409488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</si>
  <si>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008889361601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</si>
  <si>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008889361601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</si>
  <si>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008889361618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</si>
  <si>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008889361618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</si>
  <si>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008889361625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</si>
  <si>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008889361625</t>
    </r>
  </si>
  <si>
    <t>Plein Air 
雾光蓝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</si>
  <si>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008889361632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</si>
  <si>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008889361632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</si>
  <si>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008889409518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</si>
  <si>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008889409518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</si>
  <si>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008889361649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</si>
  <si>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008889361649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</si>
  <si>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008889361656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</si>
  <si>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008889361656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</si>
  <si>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008889361663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</si>
  <si>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008889361663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</si>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</sst>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20"/>
      <name val="宋体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9"/>
      <name val="Arial"/>
      <charset val="134"/>
    </font>
    <font>
      <b/>
      <sz val="10"/>
      <color rgb="FF00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3" borderId="7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8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0" fillId="0" borderId="0">
      <alignment vertical="center"/>
    </xf>
    <xf numFmtId="0" fontId="31" fillId="4" borderId="10">
      <alignment vertical="center"/>
    </xf>
    <xf numFmtId="0" fontId="32" fillId="5" borderId="11">
      <alignment vertical="center"/>
    </xf>
    <xf numFmtId="0" fontId="33" fillId="5" borderId="10">
      <alignment vertical="center"/>
    </xf>
    <xf numFmtId="0" fontId="34" fillId="6" borderId="12">
      <alignment vertical="center"/>
    </xf>
    <xf numFmtId="0" fontId="35" fillId="0" borderId="13">
      <alignment vertical="center"/>
    </xf>
    <xf numFmtId="0" fontId="36" fillId="0" borderId="14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1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41" fillId="15" borderId="0">
      <alignment vertical="center"/>
    </xf>
    <xf numFmtId="0" fontId="41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41" fillId="19" borderId="0">
      <alignment vertical="center"/>
    </xf>
    <xf numFmtId="0" fontId="41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41" fillId="23" borderId="0">
      <alignment vertical="center"/>
    </xf>
    <xf numFmtId="0" fontId="41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41" fillId="27" borderId="0">
      <alignment vertical="center"/>
    </xf>
    <xf numFmtId="0" fontId="41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41" fillId="31" borderId="0">
      <alignment vertical="center"/>
    </xf>
    <xf numFmtId="0" fontId="41" fillId="32" borderId="0">
      <alignment vertical="center"/>
    </xf>
    <xf numFmtId="0" fontId="40" fillId="33" borderId="0">
      <alignment vertical="center"/>
    </xf>
    <xf numFmtId="0" fontId="42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177" fontId="12" fillId="0" borderId="0" xfId="0" applyNumberFormat="1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 wrapText="1"/>
    </xf>
    <xf numFmtId="179" fontId="14" fillId="0" borderId="3" xfId="49" applyNumberFormat="1" applyFont="1" applyFill="1" applyBorder="1" applyAlignment="1">
      <alignment horizontal="center" vertical="center" wrapText="1"/>
    </xf>
    <xf numFmtId="176" fontId="14" fillId="0" borderId="3" xfId="49" applyNumberFormat="1" applyFont="1" applyFill="1" applyBorder="1" applyAlignment="1">
      <alignment horizontal="center" vertical="center" wrapText="1"/>
    </xf>
    <xf numFmtId="176" fontId="14" fillId="0" borderId="4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5" fontId="14" fillId="0" borderId="3" xfId="49" applyNumberFormat="1" applyFont="1" applyFill="1" applyBorder="1" applyAlignment="1">
      <alignment horizontal="center" vertical="center" wrapText="1"/>
    </xf>
    <xf numFmtId="176" fontId="16" fillId="0" borderId="3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49" applyNumberFormat="1" applyFont="1" applyFill="1" applyBorder="1" applyAlignment="1">
      <alignment horizontal="center" vertical="center" wrapText="1"/>
    </xf>
    <xf numFmtId="0" fontId="14" fillId="2" borderId="3" xfId="49" applyFont="1" applyFill="1" applyBorder="1" applyAlignment="1">
      <alignment horizontal="center" vertical="center" wrapText="1"/>
    </xf>
    <xf numFmtId="15" fontId="14" fillId="2" borderId="3" xfId="49" applyNumberFormat="1" applyFont="1" applyFill="1" applyBorder="1" applyAlignment="1">
      <alignment horizontal="center" vertical="center" wrapText="1"/>
    </xf>
    <xf numFmtId="49" fontId="18" fillId="2" borderId="3" xfId="49" applyNumberFormat="1" applyFont="1" applyFill="1" applyBorder="1" applyAlignment="1">
      <alignment horizontal="center" vertical="center" wrapText="1"/>
    </xf>
    <xf numFmtId="49" fontId="14" fillId="2" borderId="3" xfId="49" applyNumberFormat="1" applyFont="1" applyFill="1" applyBorder="1" applyAlignment="1">
      <alignment horizontal="center" vertical="center" wrapText="1"/>
    </xf>
    <xf numFmtId="176" fontId="14" fillId="2" borderId="3" xfId="49" applyNumberFormat="1" applyFont="1" applyFill="1" applyBorder="1" applyAlignment="1">
      <alignment horizontal="center" vertical="center" wrapText="1"/>
    </xf>
    <xf numFmtId="176" fontId="16" fillId="2" borderId="3" xfId="49" applyNumberFormat="1" applyFont="1" applyFill="1" applyBorder="1" applyAlignment="1">
      <alignment horizontal="center" vertical="center" wrapText="1"/>
    </xf>
    <xf numFmtId="177" fontId="14" fillId="2" borderId="3" xfId="49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tabSelected="1" workbookViewId="0">
      <selection activeCell="N9" sqref="N9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4.5" style="1" customWidth="1"/>
    <col min="6" max="6" width="10.875" style="1" customWidth="1"/>
    <col min="7" max="7" width="9.375" style="5" customWidth="1"/>
    <col min="8" max="8" width="10.25" style="6" customWidth="1"/>
    <col min="9" max="9" width="8.375" style="7" customWidth="1"/>
    <col min="10" max="11" width="8.375" style="8" customWidth="1"/>
    <col min="12" max="12" width="15.5" style="1" customWidth="1"/>
    <col min="13" max="16384" width="18" style="1"/>
  </cols>
  <sheetData>
    <row r="1" s="1" customFormat="1" ht="40" customHeight="1" spans="1:13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1" customFormat="1" ht="25.5" spans="1:13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" customFormat="1" ht="30" customHeight="1" spans="1:13">
      <c r="D3" s="14" t="s">
        <v>2</v>
      </c>
      <c r="E3" s="15">
        <v>45981</v>
      </c>
      <c r="F3" s="15"/>
      <c r="G3" s="16"/>
      <c r="H3" s="17"/>
      <c r="I3" s="18" t="s">
        <v>3</v>
      </c>
      <c r="J3" s="18"/>
      <c r="K3" s="18"/>
      <c r="L3" s="18"/>
    </row>
    <row r="4" s="1" customFormat="1" ht="48" customHeight="1" spans="1:13">
      <c r="D4" s="14" t="s">
        <v>4</v>
      </c>
      <c r="E4" s="19"/>
      <c r="F4" s="20"/>
      <c r="G4" s="21"/>
      <c r="H4" s="22"/>
      <c r="I4" s="18"/>
      <c r="J4" s="18"/>
      <c r="K4" s="18"/>
      <c r="L4" s="18"/>
    </row>
    <row r="5" s="2" customFormat="1" ht="38.25" spans="1:13">
      <c r="A5" s="23" t="s">
        <v>5</v>
      </c>
      <c r="B5" s="24" t="s">
        <v>6</v>
      </c>
      <c r="C5" s="24" t="s">
        <v>7</v>
      </c>
      <c r="D5" s="25" t="s">
        <v>8</v>
      </c>
      <c r="E5" s="25" t="s">
        <v>9</v>
      </c>
      <c r="F5" s="26" t="s">
        <v>10</v>
      </c>
      <c r="G5" s="26" t="s">
        <v>11</v>
      </c>
      <c r="H5" s="27" t="s">
        <v>12</v>
      </c>
      <c r="I5" s="28" t="s">
        <v>13</v>
      </c>
      <c r="J5" s="29" t="s">
        <v>14</v>
      </c>
      <c r="K5" s="29" t="s">
        <v>15</v>
      </c>
      <c r="L5" s="24" t="s">
        <v>16</v>
      </c>
      <c r="M5" s="30"/>
    </row>
    <row r="6" s="2" customFormat="1" ht="32.25" customHeight="1" spans="1:13">
      <c r="A6" s="23" t="s">
        <v>17</v>
      </c>
      <c r="B6" s="24" t="s">
        <v>18</v>
      </c>
      <c r="C6" s="31" t="s">
        <v>19</v>
      </c>
      <c r="D6" s="28" t="s">
        <v>20</v>
      </c>
      <c r="E6" s="28" t="s">
        <v>21</v>
      </c>
      <c r="F6" s="26" t="s">
        <v>22</v>
      </c>
      <c r="G6" s="26" t="s">
        <v>23</v>
      </c>
      <c r="H6" s="32" t="s">
        <v>24</v>
      </c>
      <c r="I6" s="28" t="s">
        <v>25</v>
      </c>
      <c r="J6" s="29" t="s">
        <v>26</v>
      </c>
      <c r="K6" s="29" t="s">
        <v>27</v>
      </c>
      <c r="L6" s="24" t="s">
        <v>28</v>
      </c>
      <c r="M6" s="33"/>
    </row>
    <row r="7" s="2" customFormat="1" ht="25" customHeight="1" spans="1:13">
      <c r="A7" s="24" t="s">
        <v>29</v>
      </c>
      <c r="B7" s="24" t="s">
        <v>30</v>
      </c>
      <c r="C7" s="31" t="s">
        <v>31</v>
      </c>
      <c r="D7" s="34" t="s">
        <v>32</v>
      </c>
      <c r="E7" s="28" t="s">
        <v>33</v>
      </c>
      <c r="F7" s="26">
        <v>524</v>
      </c>
      <c r="G7" s="26">
        <v>20</v>
      </c>
      <c r="H7" s="32">
        <f t="shared" ref="H7:H70" si="0">F7+G7</f>
        <v>544</v>
      </c>
      <c r="I7" s="28"/>
      <c r="J7" s="29">
        <f t="shared" ref="J7:J11" si="1">0.008*H7</f>
        <v>4.352</v>
      </c>
      <c r="K7" s="29">
        <f t="shared" ref="K7:K70" si="2">J7+0.5</f>
        <v>4.852</v>
      </c>
      <c r="L7" s="24"/>
      <c r="M7" s="33"/>
    </row>
    <row r="8" s="2" customFormat="1" ht="25" customHeight="1" spans="1:13">
      <c r="A8" s="35" t="s">
        <v>29</v>
      </c>
      <c r="B8" s="35" t="s">
        <v>30</v>
      </c>
      <c r="C8" s="36" t="s">
        <v>31</v>
      </c>
      <c r="D8" s="37" t="s">
        <v>32</v>
      </c>
      <c r="E8" s="38" t="s">
        <v>34</v>
      </c>
      <c r="F8" s="39">
        <v>524</v>
      </c>
      <c r="G8" s="39">
        <v>20</v>
      </c>
      <c r="H8" s="40">
        <f t="shared" si="0"/>
        <v>544</v>
      </c>
      <c r="I8" s="38"/>
      <c r="J8" s="41">
        <f t="shared" ref="J8:J12" si="3">0.0071*H8</f>
        <v>3.8624</v>
      </c>
      <c r="K8" s="41">
        <f t="shared" si="2"/>
        <v>4.3624</v>
      </c>
      <c r="L8" s="35"/>
      <c r="M8" s="33"/>
    </row>
    <row r="9" s="2" customFormat="1" ht="25" customHeight="1" spans="1:13">
      <c r="A9" s="24" t="s">
        <v>29</v>
      </c>
      <c r="B9" s="24" t="s">
        <v>30</v>
      </c>
      <c r="C9" s="31" t="s">
        <v>31</v>
      </c>
      <c r="D9" s="34" t="s">
        <v>32</v>
      </c>
      <c r="E9" s="28" t="s">
        <v>35</v>
      </c>
      <c r="F9" s="26">
        <v>524</v>
      </c>
      <c r="G9" s="26">
        <v>15</v>
      </c>
      <c r="H9" s="32">
        <f t="shared" si="0"/>
        <v>539</v>
      </c>
      <c r="I9" s="28"/>
      <c r="J9" s="29">
        <f t="shared" si="1"/>
        <v>4.312</v>
      </c>
      <c r="K9" s="29">
        <f t="shared" si="2"/>
        <v>4.812</v>
      </c>
      <c r="L9" s="24"/>
      <c r="M9" s="33"/>
    </row>
    <row r="10" s="2" customFormat="1" ht="25" customHeight="1" spans="1:13">
      <c r="A10" s="35" t="s">
        <v>29</v>
      </c>
      <c r="B10" s="35" t="s">
        <v>30</v>
      </c>
      <c r="C10" s="36" t="s">
        <v>31</v>
      </c>
      <c r="D10" s="37" t="s">
        <v>32</v>
      </c>
      <c r="E10" s="38" t="s">
        <v>36</v>
      </c>
      <c r="F10" s="39">
        <v>524</v>
      </c>
      <c r="G10" s="39">
        <v>15</v>
      </c>
      <c r="H10" s="40">
        <f t="shared" si="0"/>
        <v>539</v>
      </c>
      <c r="I10" s="38"/>
      <c r="J10" s="41">
        <f t="shared" si="3"/>
        <v>3.8269</v>
      </c>
      <c r="K10" s="41">
        <f t="shared" si="2"/>
        <v>4.3269</v>
      </c>
      <c r="L10" s="35"/>
      <c r="M10" s="33"/>
    </row>
    <row r="11" s="2" customFormat="1" ht="25" customHeight="1" spans="1:13">
      <c r="A11" s="24" t="s">
        <v>29</v>
      </c>
      <c r="B11" s="24" t="s">
        <v>30</v>
      </c>
      <c r="C11" s="31" t="s">
        <v>31</v>
      </c>
      <c r="D11" s="34" t="s">
        <v>32</v>
      </c>
      <c r="E11" s="28" t="s">
        <v>37</v>
      </c>
      <c r="F11" s="26">
        <v>726</v>
      </c>
      <c r="G11" s="26">
        <v>15</v>
      </c>
      <c r="H11" s="32">
        <f t="shared" si="0"/>
        <v>741</v>
      </c>
      <c r="I11" s="28"/>
      <c r="J11" s="29">
        <f t="shared" si="1"/>
        <v>5.928</v>
      </c>
      <c r="K11" s="29">
        <f t="shared" si="2"/>
        <v>6.428</v>
      </c>
      <c r="L11" s="24"/>
      <c r="M11" s="33"/>
    </row>
    <row r="12" s="2" customFormat="1" ht="25" customHeight="1" spans="1:13">
      <c r="A12" s="35" t="s">
        <v>29</v>
      </c>
      <c r="B12" s="35" t="s">
        <v>30</v>
      </c>
      <c r="C12" s="36" t="s">
        <v>31</v>
      </c>
      <c r="D12" s="37" t="s">
        <v>32</v>
      </c>
      <c r="E12" s="38" t="s">
        <v>38</v>
      </c>
      <c r="F12" s="39">
        <v>726</v>
      </c>
      <c r="G12" s="39">
        <v>15</v>
      </c>
      <c r="H12" s="40">
        <f t="shared" si="0"/>
        <v>741</v>
      </c>
      <c r="I12" s="38"/>
      <c r="J12" s="41">
        <f t="shared" si="3"/>
        <v>5.2611</v>
      </c>
      <c r="K12" s="41">
        <f t="shared" si="2"/>
        <v>5.7611</v>
      </c>
      <c r="L12" s="35"/>
      <c r="M12" s="33"/>
    </row>
    <row r="13" s="2" customFormat="1" ht="25" customHeight="1" spans="1:13">
      <c r="A13" s="24" t="s">
        <v>29</v>
      </c>
      <c r="B13" s="24" t="s">
        <v>30</v>
      </c>
      <c r="C13" s="31" t="s">
        <v>31</v>
      </c>
      <c r="D13" s="34" t="s">
        <v>32</v>
      </c>
      <c r="E13" s="28" t="s">
        <v>39</v>
      </c>
      <c r="F13" s="26">
        <v>2620</v>
      </c>
      <c r="G13" s="26">
        <v>30</v>
      </c>
      <c r="H13" s="32">
        <f t="shared" si="0"/>
        <v>2650</v>
      </c>
      <c r="I13" s="28"/>
      <c r="J13" s="29">
        <f t="shared" ref="J13:J17" si="4">0.008*H13</f>
        <v>21.2</v>
      </c>
      <c r="K13" s="29">
        <f t="shared" si="2"/>
        <v>21.7</v>
      </c>
      <c r="L13" s="24"/>
      <c r="M13" s="33"/>
    </row>
    <row r="14" s="2" customFormat="1" ht="25" customHeight="1" spans="1:13">
      <c r="A14" s="35" t="s">
        <v>29</v>
      </c>
      <c r="B14" s="35" t="s">
        <v>30</v>
      </c>
      <c r="C14" s="36" t="s">
        <v>31</v>
      </c>
      <c r="D14" s="37" t="s">
        <v>32</v>
      </c>
      <c r="E14" s="38" t="s">
        <v>40</v>
      </c>
      <c r="F14" s="39">
        <v>2620</v>
      </c>
      <c r="G14" s="39">
        <v>30</v>
      </c>
      <c r="H14" s="40">
        <f t="shared" si="0"/>
        <v>2650</v>
      </c>
      <c r="I14" s="38"/>
      <c r="J14" s="41">
        <f t="shared" ref="J14:J18" si="5">0.0071*H14</f>
        <v>18.815</v>
      </c>
      <c r="K14" s="41">
        <f t="shared" si="2"/>
        <v>19.315</v>
      </c>
      <c r="L14" s="35"/>
      <c r="M14" s="33"/>
    </row>
    <row r="15" s="2" customFormat="1" ht="25" customHeight="1" spans="1:13">
      <c r="A15" s="24" t="s">
        <v>29</v>
      </c>
      <c r="B15" s="24" t="s">
        <v>30</v>
      </c>
      <c r="C15" s="31" t="s">
        <v>31</v>
      </c>
      <c r="D15" s="34" t="s">
        <v>32</v>
      </c>
      <c r="E15" s="28" t="s">
        <v>41</v>
      </c>
      <c r="F15" s="26">
        <v>1710</v>
      </c>
      <c r="G15" s="26">
        <v>15</v>
      </c>
      <c r="H15" s="32">
        <f t="shared" si="0"/>
        <v>1725</v>
      </c>
      <c r="I15" s="28"/>
      <c r="J15" s="29">
        <f t="shared" si="4"/>
        <v>13.8</v>
      </c>
      <c r="K15" s="29">
        <f t="shared" si="2"/>
        <v>14.3</v>
      </c>
      <c r="L15" s="24"/>
      <c r="M15" s="33"/>
    </row>
    <row r="16" s="2" customFormat="1" ht="25" customHeight="1" spans="1:13">
      <c r="A16" s="35" t="s">
        <v>29</v>
      </c>
      <c r="B16" s="35" t="s">
        <v>30</v>
      </c>
      <c r="C16" s="36" t="s">
        <v>31</v>
      </c>
      <c r="D16" s="37" t="s">
        <v>32</v>
      </c>
      <c r="E16" s="38" t="s">
        <v>42</v>
      </c>
      <c r="F16" s="39">
        <v>1710</v>
      </c>
      <c r="G16" s="39">
        <v>15</v>
      </c>
      <c r="H16" s="40">
        <f t="shared" si="0"/>
        <v>1725</v>
      </c>
      <c r="I16" s="38"/>
      <c r="J16" s="41">
        <f t="shared" si="5"/>
        <v>12.2475</v>
      </c>
      <c r="K16" s="41">
        <f t="shared" si="2"/>
        <v>12.7475</v>
      </c>
      <c r="L16" s="35"/>
      <c r="M16" s="33"/>
    </row>
    <row r="17" s="2" customFormat="1" ht="25" customHeight="1" spans="1:13">
      <c r="A17" s="24" t="s">
        <v>29</v>
      </c>
      <c r="B17" s="24" t="s">
        <v>30</v>
      </c>
      <c r="C17" s="31" t="s">
        <v>31</v>
      </c>
      <c r="D17" s="34" t="s">
        <v>43</v>
      </c>
      <c r="E17" s="28" t="s">
        <v>44</v>
      </c>
      <c r="F17" s="26">
        <v>78</v>
      </c>
      <c r="G17" s="26">
        <v>10</v>
      </c>
      <c r="H17" s="32">
        <f t="shared" si="0"/>
        <v>88</v>
      </c>
      <c r="I17" s="28"/>
      <c r="J17" s="29">
        <f t="shared" si="4"/>
        <v>0.704</v>
      </c>
      <c r="K17" s="29">
        <f t="shared" si="2"/>
        <v>1.204</v>
      </c>
      <c r="L17" s="24"/>
      <c r="M17" s="33"/>
    </row>
    <row r="18" s="2" customFormat="1" ht="25" customHeight="1" spans="1:13">
      <c r="A18" s="35" t="s">
        <v>29</v>
      </c>
      <c r="B18" s="35" t="s">
        <v>30</v>
      </c>
      <c r="C18" s="36" t="s">
        <v>31</v>
      </c>
      <c r="D18" s="37" t="s">
        <v>43</v>
      </c>
      <c r="E18" s="38" t="s">
        <v>45</v>
      </c>
      <c r="F18" s="39">
        <v>78</v>
      </c>
      <c r="G18" s="39">
        <v>10</v>
      </c>
      <c r="H18" s="40">
        <f t="shared" si="0"/>
        <v>88</v>
      </c>
      <c r="I18" s="38"/>
      <c r="J18" s="41">
        <f t="shared" si="5"/>
        <v>0.6248</v>
      </c>
      <c r="K18" s="41">
        <f t="shared" si="2"/>
        <v>1.1248</v>
      </c>
      <c r="L18" s="35"/>
      <c r="M18" s="33"/>
    </row>
    <row r="19" s="2" customFormat="1" ht="25" customHeight="1" spans="1:13">
      <c r="A19" s="24" t="s">
        <v>29</v>
      </c>
      <c r="B19" s="24" t="s">
        <v>30</v>
      </c>
      <c r="C19" s="31" t="s">
        <v>31</v>
      </c>
      <c r="D19" s="34" t="s">
        <v>43</v>
      </c>
      <c r="E19" s="28" t="s">
        <v>46</v>
      </c>
      <c r="F19" s="26">
        <v>78</v>
      </c>
      <c r="G19" s="26">
        <v>10</v>
      </c>
      <c r="H19" s="32">
        <f t="shared" si="0"/>
        <v>88</v>
      </c>
      <c r="I19" s="28"/>
      <c r="J19" s="29">
        <f t="shared" ref="J19:J23" si="6">0.008*H19</f>
        <v>0.704</v>
      </c>
      <c r="K19" s="29">
        <f t="shared" si="2"/>
        <v>1.204</v>
      </c>
      <c r="L19" s="24"/>
      <c r="M19" s="33"/>
    </row>
    <row r="20" s="2" customFormat="1" ht="25" customHeight="1" spans="1:13">
      <c r="A20" s="35" t="s">
        <v>29</v>
      </c>
      <c r="B20" s="35" t="s">
        <v>30</v>
      </c>
      <c r="C20" s="36" t="s">
        <v>31</v>
      </c>
      <c r="D20" s="37" t="s">
        <v>43</v>
      </c>
      <c r="E20" s="38" t="s">
        <v>47</v>
      </c>
      <c r="F20" s="39">
        <v>78</v>
      </c>
      <c r="G20" s="39">
        <v>10</v>
      </c>
      <c r="H20" s="40">
        <f t="shared" si="0"/>
        <v>88</v>
      </c>
      <c r="I20" s="38"/>
      <c r="J20" s="41">
        <f t="shared" ref="J20:J24" si="7">0.0071*H20</f>
        <v>0.6248</v>
      </c>
      <c r="K20" s="41">
        <f t="shared" si="2"/>
        <v>1.1248</v>
      </c>
      <c r="L20" s="35"/>
      <c r="M20" s="33"/>
    </row>
    <row r="21" s="2" customFormat="1" ht="25" customHeight="1" spans="1:13">
      <c r="A21" s="24" t="s">
        <v>29</v>
      </c>
      <c r="B21" s="24" t="s">
        <v>30</v>
      </c>
      <c r="C21" s="31" t="s">
        <v>31</v>
      </c>
      <c r="D21" s="34" t="s">
        <v>43</v>
      </c>
      <c r="E21" s="28" t="s">
        <v>48</v>
      </c>
      <c r="F21" s="26">
        <v>216</v>
      </c>
      <c r="G21" s="26">
        <v>10</v>
      </c>
      <c r="H21" s="32">
        <f t="shared" si="0"/>
        <v>226</v>
      </c>
      <c r="I21" s="28"/>
      <c r="J21" s="29">
        <f t="shared" si="6"/>
        <v>1.808</v>
      </c>
      <c r="K21" s="29">
        <f t="shared" si="2"/>
        <v>2.308</v>
      </c>
      <c r="L21" s="24"/>
      <c r="M21" s="33"/>
    </row>
    <row r="22" s="2" customFormat="1" ht="25" customHeight="1" spans="1:13">
      <c r="A22" s="35" t="s">
        <v>29</v>
      </c>
      <c r="B22" s="35" t="s">
        <v>30</v>
      </c>
      <c r="C22" s="36" t="s">
        <v>31</v>
      </c>
      <c r="D22" s="37" t="s">
        <v>43</v>
      </c>
      <c r="E22" s="38" t="s">
        <v>49</v>
      </c>
      <c r="F22" s="39">
        <v>216</v>
      </c>
      <c r="G22" s="39">
        <v>10</v>
      </c>
      <c r="H22" s="40">
        <f t="shared" si="0"/>
        <v>226</v>
      </c>
      <c r="I22" s="38"/>
      <c r="J22" s="41">
        <f t="shared" si="7"/>
        <v>1.6046</v>
      </c>
      <c r="K22" s="41">
        <f t="shared" si="2"/>
        <v>2.1046</v>
      </c>
      <c r="L22" s="35"/>
      <c r="M22" s="33"/>
    </row>
    <row r="23" s="2" customFormat="1" ht="25" customHeight="1" spans="1:13">
      <c r="A23" s="24" t="s">
        <v>29</v>
      </c>
      <c r="B23" s="24" t="s">
        <v>30</v>
      </c>
      <c r="C23" s="31" t="s">
        <v>31</v>
      </c>
      <c r="D23" s="34" t="s">
        <v>43</v>
      </c>
      <c r="E23" s="28" t="s">
        <v>50</v>
      </c>
      <c r="F23" s="26">
        <v>432</v>
      </c>
      <c r="G23" s="26">
        <v>10</v>
      </c>
      <c r="H23" s="32">
        <f t="shared" si="0"/>
        <v>442</v>
      </c>
      <c r="I23" s="28"/>
      <c r="J23" s="29">
        <f t="shared" si="6"/>
        <v>3.536</v>
      </c>
      <c r="K23" s="29">
        <f t="shared" si="2"/>
        <v>4.036</v>
      </c>
      <c r="L23" s="24"/>
      <c r="M23" s="33"/>
    </row>
    <row r="24" s="2" customFormat="1" ht="25" customHeight="1" spans="1:13">
      <c r="A24" s="35" t="s">
        <v>29</v>
      </c>
      <c r="B24" s="35" t="s">
        <v>30</v>
      </c>
      <c r="C24" s="36" t="s">
        <v>31</v>
      </c>
      <c r="D24" s="37" t="s">
        <v>43</v>
      </c>
      <c r="E24" s="38" t="s">
        <v>51</v>
      </c>
      <c r="F24" s="39">
        <v>432</v>
      </c>
      <c r="G24" s="39">
        <v>10</v>
      </c>
      <c r="H24" s="40">
        <f t="shared" si="0"/>
        <v>442</v>
      </c>
      <c r="I24" s="38"/>
      <c r="J24" s="41">
        <f t="shared" si="7"/>
        <v>3.1382</v>
      </c>
      <c r="K24" s="41">
        <f t="shared" si="2"/>
        <v>3.6382</v>
      </c>
      <c r="L24" s="35"/>
      <c r="M24" s="33"/>
    </row>
    <row r="25" s="2" customFormat="1" ht="25" customHeight="1" spans="1:13">
      <c r="A25" s="24" t="s">
        <v>29</v>
      </c>
      <c r="B25" s="24" t="s">
        <v>30</v>
      </c>
      <c r="C25" s="31" t="s">
        <v>31</v>
      </c>
      <c r="D25" s="34" t="s">
        <v>43</v>
      </c>
      <c r="E25" s="28" t="s">
        <v>52</v>
      </c>
      <c r="F25" s="26">
        <v>236</v>
      </c>
      <c r="G25" s="26">
        <v>10</v>
      </c>
      <c r="H25" s="32">
        <f t="shared" si="0"/>
        <v>246</v>
      </c>
      <c r="I25" s="28"/>
      <c r="J25" s="29">
        <f t="shared" ref="J25:J29" si="8">0.008*H25</f>
        <v>1.968</v>
      </c>
      <c r="K25" s="29">
        <f t="shared" si="2"/>
        <v>2.468</v>
      </c>
      <c r="L25" s="24"/>
      <c r="M25" s="33"/>
    </row>
    <row r="26" s="2" customFormat="1" ht="25" customHeight="1" spans="1:13">
      <c r="A26" s="35" t="s">
        <v>29</v>
      </c>
      <c r="B26" s="35" t="s">
        <v>30</v>
      </c>
      <c r="C26" s="36" t="s">
        <v>31</v>
      </c>
      <c r="D26" s="37" t="s">
        <v>43</v>
      </c>
      <c r="E26" s="38" t="s">
        <v>53</v>
      </c>
      <c r="F26" s="39">
        <v>236</v>
      </c>
      <c r="G26" s="39">
        <v>10</v>
      </c>
      <c r="H26" s="40">
        <f t="shared" si="0"/>
        <v>246</v>
      </c>
      <c r="I26" s="38"/>
      <c r="J26" s="41">
        <f t="shared" ref="J26:J30" si="9">0.0071*H26</f>
        <v>1.7466</v>
      </c>
      <c r="K26" s="41">
        <f t="shared" si="2"/>
        <v>2.2466</v>
      </c>
      <c r="L26" s="35"/>
      <c r="M26" s="33"/>
    </row>
    <row r="27" s="2" customFormat="1" ht="25" customHeight="1" spans="1:13">
      <c r="A27" s="24" t="s">
        <v>29</v>
      </c>
      <c r="B27" s="24" t="s">
        <v>30</v>
      </c>
      <c r="C27" s="31" t="s">
        <v>31</v>
      </c>
      <c r="D27" s="34" t="s">
        <v>54</v>
      </c>
      <c r="E27" s="28" t="s">
        <v>55</v>
      </c>
      <c r="F27" s="26">
        <v>54</v>
      </c>
      <c r="G27" s="26">
        <v>10</v>
      </c>
      <c r="H27" s="32">
        <f t="shared" si="0"/>
        <v>64</v>
      </c>
      <c r="I27" s="28"/>
      <c r="J27" s="29">
        <f t="shared" si="8"/>
        <v>0.512</v>
      </c>
      <c r="K27" s="29">
        <f t="shared" si="2"/>
        <v>1.012</v>
      </c>
      <c r="L27" s="24"/>
      <c r="M27" s="33"/>
    </row>
    <row r="28" s="3" customFormat="1" ht="25" customHeight="1" spans="1:13">
      <c r="A28" s="35" t="s">
        <v>29</v>
      </c>
      <c r="B28" s="35" t="s">
        <v>30</v>
      </c>
      <c r="C28" s="36" t="s">
        <v>31</v>
      </c>
      <c r="D28" s="37" t="s">
        <v>54</v>
      </c>
      <c r="E28" s="38" t="s">
        <v>56</v>
      </c>
      <c r="F28" s="39">
        <v>54</v>
      </c>
      <c r="G28" s="39">
        <v>10</v>
      </c>
      <c r="H28" s="40">
        <f t="shared" si="0"/>
        <v>64</v>
      </c>
      <c r="I28" s="38"/>
      <c r="J28" s="41">
        <f t="shared" si="9"/>
        <v>0.4544</v>
      </c>
      <c r="K28" s="41">
        <f t="shared" si="2"/>
        <v>0.9544</v>
      </c>
      <c r="L28" s="35"/>
      <c r="M28" s="42"/>
    </row>
    <row r="29" s="2" customFormat="1" ht="25" customHeight="1" spans="1:13">
      <c r="A29" s="24" t="s">
        <v>29</v>
      </c>
      <c r="B29" s="24" t="s">
        <v>30</v>
      </c>
      <c r="C29" s="31" t="s">
        <v>31</v>
      </c>
      <c r="D29" s="34" t="s">
        <v>54</v>
      </c>
      <c r="E29" s="28" t="s">
        <v>57</v>
      </c>
      <c r="F29" s="26">
        <v>54</v>
      </c>
      <c r="G29" s="26">
        <v>10</v>
      </c>
      <c r="H29" s="32">
        <f t="shared" si="0"/>
        <v>64</v>
      </c>
      <c r="I29" s="28"/>
      <c r="J29" s="29">
        <f t="shared" si="8"/>
        <v>0.512</v>
      </c>
      <c r="K29" s="29">
        <f t="shared" si="2"/>
        <v>1.012</v>
      </c>
      <c r="L29" s="24"/>
      <c r="M29" s="33"/>
    </row>
    <row r="30" s="3" customFormat="1" ht="25" customHeight="1" spans="1:13">
      <c r="A30" s="35" t="s">
        <v>29</v>
      </c>
      <c r="B30" s="35" t="s">
        <v>30</v>
      </c>
      <c r="C30" s="36" t="s">
        <v>31</v>
      </c>
      <c r="D30" s="37" t="s">
        <v>54</v>
      </c>
      <c r="E30" s="38" t="s">
        <v>58</v>
      </c>
      <c r="F30" s="39">
        <v>54</v>
      </c>
      <c r="G30" s="39">
        <v>10</v>
      </c>
      <c r="H30" s="40">
        <f t="shared" si="0"/>
        <v>64</v>
      </c>
      <c r="I30" s="38"/>
      <c r="J30" s="41">
        <f t="shared" si="9"/>
        <v>0.4544</v>
      </c>
      <c r="K30" s="41">
        <f t="shared" si="2"/>
        <v>0.9544</v>
      </c>
      <c r="L30" s="35"/>
      <c r="M30" s="42"/>
    </row>
    <row r="31" s="1" customFormat="1" ht="25" customHeight="1" spans="1:13">
      <c r="A31" s="24" t="s">
        <v>29</v>
      </c>
      <c r="B31" s="24" t="s">
        <v>30</v>
      </c>
      <c r="C31" s="31" t="s">
        <v>31</v>
      </c>
      <c r="D31" s="34" t="s">
        <v>54</v>
      </c>
      <c r="E31" s="28" t="s">
        <v>59</v>
      </c>
      <c r="F31" s="43">
        <v>150</v>
      </c>
      <c r="G31" s="26">
        <v>10</v>
      </c>
      <c r="H31" s="32">
        <f t="shared" si="0"/>
        <v>160</v>
      </c>
      <c r="I31" s="44"/>
      <c r="J31" s="29">
        <f t="shared" ref="J31:J35" si="10">0.008*H31</f>
        <v>1.28</v>
      </c>
      <c r="K31" s="29">
        <f t="shared" si="2"/>
        <v>1.78</v>
      </c>
      <c r="L31" s="45"/>
    </row>
    <row r="32" s="4" customFormat="1" ht="25" customHeight="1" spans="1:13">
      <c r="A32" s="35" t="s">
        <v>29</v>
      </c>
      <c r="B32" s="35" t="s">
        <v>30</v>
      </c>
      <c r="C32" s="36" t="s">
        <v>31</v>
      </c>
      <c r="D32" s="37" t="s">
        <v>54</v>
      </c>
      <c r="E32" s="38" t="s">
        <v>60</v>
      </c>
      <c r="F32" s="46">
        <v>150</v>
      </c>
      <c r="G32" s="39">
        <v>10</v>
      </c>
      <c r="H32" s="40">
        <f t="shared" si="0"/>
        <v>160</v>
      </c>
      <c r="I32" s="47"/>
      <c r="J32" s="41">
        <f t="shared" ref="J32:J36" si="11">0.0071*H32</f>
        <v>1.136</v>
      </c>
      <c r="K32" s="41">
        <f t="shared" si="2"/>
        <v>1.636</v>
      </c>
      <c r="L32" s="48"/>
    </row>
    <row r="33" s="1" customFormat="1" ht="25" customHeight="1" spans="1:12">
      <c r="A33" s="24" t="s">
        <v>29</v>
      </c>
      <c r="B33" s="24" t="s">
        <v>30</v>
      </c>
      <c r="C33" s="31" t="s">
        <v>31</v>
      </c>
      <c r="D33" s="34" t="s">
        <v>54</v>
      </c>
      <c r="E33" s="28" t="s">
        <v>61</v>
      </c>
      <c r="F33" s="43">
        <v>300</v>
      </c>
      <c r="G33" s="26">
        <v>10</v>
      </c>
      <c r="H33" s="32">
        <f t="shared" si="0"/>
        <v>310</v>
      </c>
      <c r="I33" s="44"/>
      <c r="J33" s="29">
        <f t="shared" si="10"/>
        <v>2.48</v>
      </c>
      <c r="K33" s="29">
        <f t="shared" si="2"/>
        <v>2.98</v>
      </c>
      <c r="L33" s="45"/>
    </row>
    <row r="34" s="4" customFormat="1" ht="25" customHeight="1" spans="1:12">
      <c r="A34" s="35" t="s">
        <v>29</v>
      </c>
      <c r="B34" s="35" t="s">
        <v>30</v>
      </c>
      <c r="C34" s="36" t="s">
        <v>31</v>
      </c>
      <c r="D34" s="37" t="s">
        <v>54</v>
      </c>
      <c r="E34" s="38" t="s">
        <v>62</v>
      </c>
      <c r="F34" s="46">
        <v>300</v>
      </c>
      <c r="G34" s="39">
        <v>10</v>
      </c>
      <c r="H34" s="40">
        <f t="shared" si="0"/>
        <v>310</v>
      </c>
      <c r="I34" s="47"/>
      <c r="J34" s="41">
        <f t="shared" si="11"/>
        <v>2.201</v>
      </c>
      <c r="K34" s="41">
        <f t="shared" si="2"/>
        <v>2.701</v>
      </c>
      <c r="L34" s="48"/>
    </row>
    <row r="35" s="1" customFormat="1" ht="25" customHeight="1" spans="1:12">
      <c r="A35" s="24" t="s">
        <v>29</v>
      </c>
      <c r="B35" s="24" t="s">
        <v>30</v>
      </c>
      <c r="C35" s="31" t="s">
        <v>31</v>
      </c>
      <c r="D35" s="34" t="s">
        <v>54</v>
      </c>
      <c r="E35" s="28" t="s">
        <v>63</v>
      </c>
      <c r="F35" s="43">
        <v>150</v>
      </c>
      <c r="G35" s="26">
        <v>10</v>
      </c>
      <c r="H35" s="32">
        <f t="shared" si="0"/>
        <v>160</v>
      </c>
      <c r="I35" s="44"/>
      <c r="J35" s="29">
        <f t="shared" si="10"/>
        <v>1.28</v>
      </c>
      <c r="K35" s="29">
        <f t="shared" si="2"/>
        <v>1.78</v>
      </c>
      <c r="L35" s="45"/>
    </row>
    <row r="36" s="4" customFormat="1" ht="25" customHeight="1" spans="1:12">
      <c r="A36" s="35" t="s">
        <v>29</v>
      </c>
      <c r="B36" s="35" t="s">
        <v>30</v>
      </c>
      <c r="C36" s="36" t="s">
        <v>31</v>
      </c>
      <c r="D36" s="37" t="s">
        <v>54</v>
      </c>
      <c r="E36" s="38" t="s">
        <v>64</v>
      </c>
      <c r="F36" s="46">
        <v>150</v>
      </c>
      <c r="G36" s="39">
        <v>10</v>
      </c>
      <c r="H36" s="40">
        <f t="shared" si="0"/>
        <v>160</v>
      </c>
      <c r="I36" s="47"/>
      <c r="J36" s="41">
        <f t="shared" si="11"/>
        <v>1.136</v>
      </c>
      <c r="K36" s="41">
        <f t="shared" si="2"/>
        <v>1.636</v>
      </c>
      <c r="L36" s="48"/>
    </row>
    <row r="37" s="1" customFormat="1" ht="25" customHeight="1" spans="1:12">
      <c r="A37" s="24" t="s">
        <v>29</v>
      </c>
      <c r="B37" s="24" t="s">
        <v>30</v>
      </c>
      <c r="C37" s="31" t="s">
        <v>31</v>
      </c>
      <c r="D37" s="34" t="s">
        <v>65</v>
      </c>
      <c r="E37" s="28" t="s">
        <v>66</v>
      </c>
      <c r="F37" s="43">
        <v>434</v>
      </c>
      <c r="G37" s="49">
        <v>15</v>
      </c>
      <c r="H37" s="32">
        <f t="shared" si="0"/>
        <v>449</v>
      </c>
      <c r="I37" s="44"/>
      <c r="J37" s="29">
        <f t="shared" ref="J37:J41" si="12">0.008*H37</f>
        <v>3.592</v>
      </c>
      <c r="K37" s="29">
        <f t="shared" si="2"/>
        <v>4.092</v>
      </c>
      <c r="L37" s="45"/>
    </row>
    <row r="38" s="4" customFormat="1" ht="25" customHeight="1" spans="1:12">
      <c r="A38" s="35" t="s">
        <v>29</v>
      </c>
      <c r="B38" s="35" t="s">
        <v>30</v>
      </c>
      <c r="C38" s="36" t="s">
        <v>31</v>
      </c>
      <c r="D38" s="37" t="s">
        <v>65</v>
      </c>
      <c r="E38" s="38" t="s">
        <v>67</v>
      </c>
      <c r="F38" s="46">
        <v>434</v>
      </c>
      <c r="G38" s="50">
        <v>15</v>
      </c>
      <c r="H38" s="40">
        <f t="shared" si="0"/>
        <v>449</v>
      </c>
      <c r="I38" s="47"/>
      <c r="J38" s="41">
        <f t="shared" ref="J38:J42" si="13">0.0071*H38</f>
        <v>3.1879</v>
      </c>
      <c r="K38" s="41">
        <f t="shared" si="2"/>
        <v>3.6879</v>
      </c>
      <c r="L38" s="48"/>
    </row>
    <row r="39" s="1" customFormat="1" ht="25" customHeight="1" spans="1:12">
      <c r="A39" s="24" t="s">
        <v>29</v>
      </c>
      <c r="B39" s="24" t="s">
        <v>30</v>
      </c>
      <c r="C39" s="31" t="s">
        <v>31</v>
      </c>
      <c r="D39" s="34" t="s">
        <v>65</v>
      </c>
      <c r="E39" s="28" t="s">
        <v>68</v>
      </c>
      <c r="F39" s="43">
        <v>434</v>
      </c>
      <c r="G39" s="49">
        <v>15</v>
      </c>
      <c r="H39" s="32">
        <f t="shared" si="0"/>
        <v>449</v>
      </c>
      <c r="I39" s="44"/>
      <c r="J39" s="29">
        <f t="shared" si="12"/>
        <v>3.592</v>
      </c>
      <c r="K39" s="29">
        <f t="shared" si="2"/>
        <v>4.092</v>
      </c>
      <c r="L39" s="45"/>
    </row>
    <row r="40" s="4" customFormat="1" ht="25" customHeight="1" spans="1:12">
      <c r="A40" s="35" t="s">
        <v>29</v>
      </c>
      <c r="B40" s="35" t="s">
        <v>30</v>
      </c>
      <c r="C40" s="36" t="s">
        <v>31</v>
      </c>
      <c r="D40" s="37" t="s">
        <v>65</v>
      </c>
      <c r="E40" s="38" t="s">
        <v>69</v>
      </c>
      <c r="F40" s="46">
        <v>434</v>
      </c>
      <c r="G40" s="50">
        <v>15</v>
      </c>
      <c r="H40" s="40">
        <f t="shared" si="0"/>
        <v>449</v>
      </c>
      <c r="I40" s="47"/>
      <c r="J40" s="41">
        <f t="shared" si="13"/>
        <v>3.1879</v>
      </c>
      <c r="K40" s="41">
        <f t="shared" si="2"/>
        <v>3.6879</v>
      </c>
      <c r="L40" s="48"/>
    </row>
    <row r="41" s="1" customFormat="1" ht="25" customHeight="1" spans="1:12">
      <c r="A41" s="24" t="s">
        <v>29</v>
      </c>
      <c r="B41" s="24" t="s">
        <v>30</v>
      </c>
      <c r="C41" s="31" t="s">
        <v>31</v>
      </c>
      <c r="D41" s="34" t="s">
        <v>65</v>
      </c>
      <c r="E41" s="28" t="s">
        <v>70</v>
      </c>
      <c r="F41" s="43">
        <v>450</v>
      </c>
      <c r="G41" s="49">
        <v>15</v>
      </c>
      <c r="H41" s="32">
        <f t="shared" si="0"/>
        <v>465</v>
      </c>
      <c r="I41" s="44"/>
      <c r="J41" s="29">
        <f t="shared" si="12"/>
        <v>3.72</v>
      </c>
      <c r="K41" s="29">
        <f t="shared" si="2"/>
        <v>4.22</v>
      </c>
      <c r="L41" s="45"/>
    </row>
    <row r="42" s="4" customFormat="1" ht="25" customHeight="1" spans="1:12">
      <c r="A42" s="35" t="s">
        <v>29</v>
      </c>
      <c r="B42" s="35" t="s">
        <v>30</v>
      </c>
      <c r="C42" s="36" t="s">
        <v>31</v>
      </c>
      <c r="D42" s="37" t="s">
        <v>65</v>
      </c>
      <c r="E42" s="38" t="s">
        <v>71</v>
      </c>
      <c r="F42" s="46">
        <v>450</v>
      </c>
      <c r="G42" s="50">
        <v>15</v>
      </c>
      <c r="H42" s="40">
        <f t="shared" si="0"/>
        <v>465</v>
      </c>
      <c r="I42" s="47"/>
      <c r="J42" s="41">
        <f t="shared" si="13"/>
        <v>3.3015</v>
      </c>
      <c r="K42" s="41">
        <f t="shared" si="2"/>
        <v>3.8015</v>
      </c>
      <c r="L42" s="48"/>
    </row>
    <row r="43" s="1" customFormat="1" ht="25" customHeight="1" spans="1:12">
      <c r="A43" s="24" t="s">
        <v>29</v>
      </c>
      <c r="B43" s="24" t="s">
        <v>30</v>
      </c>
      <c r="C43" s="31" t="s">
        <v>31</v>
      </c>
      <c r="D43" s="34" t="s">
        <v>65</v>
      </c>
      <c r="E43" s="28" t="s">
        <v>72</v>
      </c>
      <c r="F43" s="43">
        <v>1500</v>
      </c>
      <c r="G43" s="49">
        <v>20</v>
      </c>
      <c r="H43" s="32">
        <f t="shared" si="0"/>
        <v>1520</v>
      </c>
      <c r="I43" s="44"/>
      <c r="J43" s="29">
        <f t="shared" ref="J43:J47" si="14">0.008*H43</f>
        <v>12.16</v>
      </c>
      <c r="K43" s="29">
        <f t="shared" si="2"/>
        <v>12.66</v>
      </c>
      <c r="L43" s="45"/>
    </row>
    <row r="44" s="4" customFormat="1" ht="25" customHeight="1" spans="1:12">
      <c r="A44" s="35" t="s">
        <v>29</v>
      </c>
      <c r="B44" s="35" t="s">
        <v>30</v>
      </c>
      <c r="C44" s="36" t="s">
        <v>31</v>
      </c>
      <c r="D44" s="37" t="s">
        <v>65</v>
      </c>
      <c r="E44" s="38" t="s">
        <v>73</v>
      </c>
      <c r="F44" s="46">
        <v>1500</v>
      </c>
      <c r="G44" s="50">
        <v>20</v>
      </c>
      <c r="H44" s="40">
        <f t="shared" si="0"/>
        <v>1520</v>
      </c>
      <c r="I44" s="47"/>
      <c r="J44" s="41">
        <f t="shared" ref="J44:J48" si="15">0.0071*H44</f>
        <v>10.792</v>
      </c>
      <c r="K44" s="41">
        <f t="shared" si="2"/>
        <v>11.292</v>
      </c>
      <c r="L44" s="48"/>
    </row>
    <row r="45" s="1" customFormat="1" ht="25" customHeight="1" spans="1:12">
      <c r="A45" s="24" t="s">
        <v>29</v>
      </c>
      <c r="B45" s="24" t="s">
        <v>30</v>
      </c>
      <c r="C45" s="31" t="s">
        <v>31</v>
      </c>
      <c r="D45" s="34" t="s">
        <v>65</v>
      </c>
      <c r="E45" s="28" t="s">
        <v>74</v>
      </c>
      <c r="F45" s="43">
        <v>750</v>
      </c>
      <c r="G45" s="49">
        <v>15</v>
      </c>
      <c r="H45" s="32">
        <f t="shared" si="0"/>
        <v>765</v>
      </c>
      <c r="I45" s="44"/>
      <c r="J45" s="29">
        <f t="shared" si="14"/>
        <v>6.12</v>
      </c>
      <c r="K45" s="29">
        <f t="shared" si="2"/>
        <v>6.62</v>
      </c>
      <c r="L45" s="45"/>
    </row>
    <row r="46" s="4" customFormat="1" ht="25" customHeight="1" spans="1:12">
      <c r="A46" s="35" t="s">
        <v>29</v>
      </c>
      <c r="B46" s="35" t="s">
        <v>30</v>
      </c>
      <c r="C46" s="36" t="s">
        <v>31</v>
      </c>
      <c r="D46" s="37" t="s">
        <v>65</v>
      </c>
      <c r="E46" s="38" t="s">
        <v>75</v>
      </c>
      <c r="F46" s="46">
        <v>750</v>
      </c>
      <c r="G46" s="50">
        <v>15</v>
      </c>
      <c r="H46" s="40">
        <f t="shared" si="0"/>
        <v>765</v>
      </c>
      <c r="I46" s="47"/>
      <c r="J46" s="41">
        <f t="shared" si="15"/>
        <v>5.4315</v>
      </c>
      <c r="K46" s="41">
        <f t="shared" si="2"/>
        <v>5.9315</v>
      </c>
      <c r="L46" s="48"/>
    </row>
    <row r="47" s="1" customFormat="1" ht="25" customHeight="1" spans="1:12">
      <c r="A47" s="24" t="s">
        <v>29</v>
      </c>
      <c r="B47" s="24" t="s">
        <v>30</v>
      </c>
      <c r="C47" s="31" t="s">
        <v>31</v>
      </c>
      <c r="D47" s="51" t="s">
        <v>76</v>
      </c>
      <c r="E47" s="28" t="s">
        <v>77</v>
      </c>
      <c r="F47" s="43">
        <v>54</v>
      </c>
      <c r="G47" s="49">
        <v>10</v>
      </c>
      <c r="H47" s="32">
        <f t="shared" si="0"/>
        <v>64</v>
      </c>
      <c r="I47" s="44"/>
      <c r="J47" s="29">
        <f t="shared" si="14"/>
        <v>0.512</v>
      </c>
      <c r="K47" s="29">
        <f t="shared" si="2"/>
        <v>1.012</v>
      </c>
      <c r="L47" s="45"/>
    </row>
    <row r="48" s="4" customFormat="1" ht="25" customHeight="1" spans="1:12">
      <c r="A48" s="35" t="s">
        <v>29</v>
      </c>
      <c r="B48" s="35" t="s">
        <v>30</v>
      </c>
      <c r="C48" s="36" t="s">
        <v>31</v>
      </c>
      <c r="D48" s="52" t="s">
        <v>76</v>
      </c>
      <c r="E48" s="38" t="s">
        <v>78</v>
      </c>
      <c r="F48" s="46">
        <v>54</v>
      </c>
      <c r="G48" s="50">
        <v>10</v>
      </c>
      <c r="H48" s="40">
        <f t="shared" si="0"/>
        <v>64</v>
      </c>
      <c r="I48" s="47"/>
      <c r="J48" s="41">
        <f t="shared" si="15"/>
        <v>0.4544</v>
      </c>
      <c r="K48" s="41">
        <f t="shared" si="2"/>
        <v>0.9544</v>
      </c>
      <c r="L48" s="48"/>
    </row>
    <row r="49" s="1" customFormat="1" ht="25" customHeight="1" spans="1:12">
      <c r="A49" s="24" t="s">
        <v>29</v>
      </c>
      <c r="B49" s="24" t="s">
        <v>30</v>
      </c>
      <c r="C49" s="31" t="s">
        <v>31</v>
      </c>
      <c r="D49" s="51" t="s">
        <v>76</v>
      </c>
      <c r="E49" s="28" t="s">
        <v>79</v>
      </c>
      <c r="F49" s="43">
        <v>54</v>
      </c>
      <c r="G49" s="49">
        <v>10</v>
      </c>
      <c r="H49" s="32">
        <f t="shared" si="0"/>
        <v>64</v>
      </c>
      <c r="I49" s="44"/>
      <c r="J49" s="29">
        <f t="shared" ref="J49:J53" si="16">0.008*H49</f>
        <v>0.512</v>
      </c>
      <c r="K49" s="29">
        <f t="shared" si="2"/>
        <v>1.012</v>
      </c>
      <c r="L49" s="45"/>
    </row>
    <row r="50" s="4" customFormat="1" ht="25" customHeight="1" spans="1:12">
      <c r="A50" s="35" t="s">
        <v>29</v>
      </c>
      <c r="B50" s="35" t="s">
        <v>30</v>
      </c>
      <c r="C50" s="36" t="s">
        <v>31</v>
      </c>
      <c r="D50" s="52" t="s">
        <v>76</v>
      </c>
      <c r="E50" s="38" t="s">
        <v>80</v>
      </c>
      <c r="F50" s="46">
        <v>54</v>
      </c>
      <c r="G50" s="50">
        <v>10</v>
      </c>
      <c r="H50" s="40">
        <f t="shared" si="0"/>
        <v>64</v>
      </c>
      <c r="I50" s="47"/>
      <c r="J50" s="41">
        <f t="shared" ref="J50:J54" si="17">0.0071*H50</f>
        <v>0.4544</v>
      </c>
      <c r="K50" s="41">
        <f t="shared" si="2"/>
        <v>0.9544</v>
      </c>
      <c r="L50" s="48"/>
    </row>
    <row r="51" s="1" customFormat="1" ht="25" customHeight="1" spans="1:12">
      <c r="A51" s="24" t="s">
        <v>29</v>
      </c>
      <c r="B51" s="24" t="s">
        <v>30</v>
      </c>
      <c r="C51" s="31" t="s">
        <v>31</v>
      </c>
      <c r="D51" s="51" t="s">
        <v>76</v>
      </c>
      <c r="E51" s="28" t="s">
        <v>81</v>
      </c>
      <c r="F51" s="43">
        <v>150</v>
      </c>
      <c r="G51" s="49">
        <v>10</v>
      </c>
      <c r="H51" s="32">
        <f t="shared" si="0"/>
        <v>160</v>
      </c>
      <c r="I51" s="44"/>
      <c r="J51" s="29">
        <f t="shared" si="16"/>
        <v>1.28</v>
      </c>
      <c r="K51" s="29">
        <f t="shared" si="2"/>
        <v>1.78</v>
      </c>
      <c r="L51" s="45"/>
    </row>
    <row r="52" s="4" customFormat="1" ht="25" customHeight="1" spans="1:12">
      <c r="A52" s="35" t="s">
        <v>29</v>
      </c>
      <c r="B52" s="35" t="s">
        <v>30</v>
      </c>
      <c r="C52" s="36" t="s">
        <v>31</v>
      </c>
      <c r="D52" s="52" t="s">
        <v>76</v>
      </c>
      <c r="E52" s="38" t="s">
        <v>82</v>
      </c>
      <c r="F52" s="46">
        <v>150</v>
      </c>
      <c r="G52" s="50">
        <v>10</v>
      </c>
      <c r="H52" s="40">
        <f t="shared" si="0"/>
        <v>160</v>
      </c>
      <c r="I52" s="47"/>
      <c r="J52" s="41">
        <f t="shared" si="17"/>
        <v>1.136</v>
      </c>
      <c r="K52" s="41">
        <f t="shared" si="2"/>
        <v>1.636</v>
      </c>
      <c r="L52" s="48"/>
    </row>
    <row r="53" s="1" customFormat="1" ht="25" customHeight="1" spans="1:12">
      <c r="A53" s="24" t="s">
        <v>29</v>
      </c>
      <c r="B53" s="24" t="s">
        <v>30</v>
      </c>
      <c r="C53" s="31" t="s">
        <v>31</v>
      </c>
      <c r="D53" s="51" t="s">
        <v>76</v>
      </c>
      <c r="E53" s="28" t="s">
        <v>83</v>
      </c>
      <c r="F53" s="43">
        <v>300</v>
      </c>
      <c r="G53" s="49">
        <v>10</v>
      </c>
      <c r="H53" s="32">
        <f t="shared" si="0"/>
        <v>310</v>
      </c>
      <c r="I53" s="44"/>
      <c r="J53" s="29">
        <f t="shared" si="16"/>
        <v>2.48</v>
      </c>
      <c r="K53" s="29">
        <f t="shared" si="2"/>
        <v>2.98</v>
      </c>
      <c r="L53" s="45"/>
    </row>
    <row r="54" s="4" customFormat="1" ht="25" customHeight="1" spans="1:12">
      <c r="A54" s="35" t="s">
        <v>29</v>
      </c>
      <c r="B54" s="35" t="s">
        <v>30</v>
      </c>
      <c r="C54" s="36" t="s">
        <v>31</v>
      </c>
      <c r="D54" s="52" t="s">
        <v>76</v>
      </c>
      <c r="E54" s="38" t="s">
        <v>84</v>
      </c>
      <c r="F54" s="46">
        <v>300</v>
      </c>
      <c r="G54" s="50">
        <v>10</v>
      </c>
      <c r="H54" s="40">
        <f t="shared" si="0"/>
        <v>310</v>
      </c>
      <c r="I54" s="47"/>
      <c r="J54" s="41">
        <f t="shared" si="17"/>
        <v>2.201</v>
      </c>
      <c r="K54" s="41">
        <f t="shared" si="2"/>
        <v>2.701</v>
      </c>
      <c r="L54" s="48"/>
    </row>
    <row r="55" s="1" customFormat="1" ht="25" customHeight="1" spans="1:12">
      <c r="A55" s="24" t="s">
        <v>29</v>
      </c>
      <c r="B55" s="24" t="s">
        <v>30</v>
      </c>
      <c r="C55" s="31" t="s">
        <v>31</v>
      </c>
      <c r="D55" s="51" t="s">
        <v>76</v>
      </c>
      <c r="E55" s="28" t="s">
        <v>85</v>
      </c>
      <c r="F55" s="43">
        <v>150</v>
      </c>
      <c r="G55" s="49">
        <v>10</v>
      </c>
      <c r="H55" s="32">
        <f t="shared" si="0"/>
        <v>160</v>
      </c>
      <c r="I55" s="44"/>
      <c r="J55" s="29">
        <f t="shared" ref="J55:J59" si="18">0.008*H55</f>
        <v>1.28</v>
      </c>
      <c r="K55" s="29">
        <f t="shared" si="2"/>
        <v>1.78</v>
      </c>
      <c r="L55" s="45"/>
    </row>
    <row r="56" s="4" customFormat="1" ht="25" customHeight="1" spans="1:12">
      <c r="A56" s="35" t="s">
        <v>29</v>
      </c>
      <c r="B56" s="35" t="s">
        <v>30</v>
      </c>
      <c r="C56" s="36" t="s">
        <v>31</v>
      </c>
      <c r="D56" s="52" t="s">
        <v>76</v>
      </c>
      <c r="E56" s="38" t="s">
        <v>86</v>
      </c>
      <c r="F56" s="46">
        <v>150</v>
      </c>
      <c r="G56" s="50">
        <v>10</v>
      </c>
      <c r="H56" s="40">
        <f t="shared" si="0"/>
        <v>160</v>
      </c>
      <c r="I56" s="47"/>
      <c r="J56" s="41">
        <f t="shared" ref="J56:J60" si="19">0.0071*H56</f>
        <v>1.136</v>
      </c>
      <c r="K56" s="41">
        <f t="shared" si="2"/>
        <v>1.636</v>
      </c>
      <c r="L56" s="48"/>
    </row>
    <row r="57" s="1" customFormat="1" ht="25" customHeight="1" spans="1:12">
      <c r="A57" s="24" t="s">
        <v>29</v>
      </c>
      <c r="B57" s="24" t="s">
        <v>30</v>
      </c>
      <c r="C57" s="31" t="s">
        <v>31</v>
      </c>
      <c r="D57" s="51" t="s">
        <v>87</v>
      </c>
      <c r="E57" s="28" t="s">
        <v>88</v>
      </c>
      <c r="F57" s="43">
        <v>264</v>
      </c>
      <c r="G57" s="49">
        <v>15</v>
      </c>
      <c r="H57" s="32">
        <f t="shared" si="0"/>
        <v>279</v>
      </c>
      <c r="I57" s="44"/>
      <c r="J57" s="29">
        <f t="shared" si="18"/>
        <v>2.232</v>
      </c>
      <c r="K57" s="29">
        <f t="shared" si="2"/>
        <v>2.732</v>
      </c>
      <c r="L57" s="45"/>
    </row>
    <row r="58" s="4" customFormat="1" ht="25" customHeight="1" spans="1:12">
      <c r="A58" s="35" t="s">
        <v>29</v>
      </c>
      <c r="B58" s="35" t="s">
        <v>30</v>
      </c>
      <c r="C58" s="36" t="s">
        <v>31</v>
      </c>
      <c r="D58" s="52" t="s">
        <v>87</v>
      </c>
      <c r="E58" s="38" t="s">
        <v>89</v>
      </c>
      <c r="F58" s="46">
        <v>264</v>
      </c>
      <c r="G58" s="50">
        <v>15</v>
      </c>
      <c r="H58" s="40">
        <f t="shared" si="0"/>
        <v>279</v>
      </c>
      <c r="I58" s="47"/>
      <c r="J58" s="41">
        <f t="shared" si="19"/>
        <v>1.9809</v>
      </c>
      <c r="K58" s="41">
        <f t="shared" si="2"/>
        <v>2.4809</v>
      </c>
      <c r="L58" s="48"/>
    </row>
    <row r="59" s="1" customFormat="1" ht="25" customHeight="1" spans="1:12">
      <c r="A59" s="24" t="s">
        <v>29</v>
      </c>
      <c r="B59" s="24" t="s">
        <v>30</v>
      </c>
      <c r="C59" s="31" t="s">
        <v>31</v>
      </c>
      <c r="D59" s="51" t="s">
        <v>87</v>
      </c>
      <c r="E59" s="28" t="s">
        <v>90</v>
      </c>
      <c r="F59" s="43">
        <v>264</v>
      </c>
      <c r="G59" s="49">
        <v>15</v>
      </c>
      <c r="H59" s="32">
        <f t="shared" si="0"/>
        <v>279</v>
      </c>
      <c r="I59" s="44"/>
      <c r="J59" s="29">
        <f t="shared" si="18"/>
        <v>2.232</v>
      </c>
      <c r="K59" s="29">
        <f t="shared" si="2"/>
        <v>2.732</v>
      </c>
      <c r="L59" s="45"/>
    </row>
    <row r="60" s="4" customFormat="1" ht="25" customHeight="1" spans="1:12">
      <c r="A60" s="35" t="s">
        <v>29</v>
      </c>
      <c r="B60" s="35" t="s">
        <v>30</v>
      </c>
      <c r="C60" s="36" t="s">
        <v>31</v>
      </c>
      <c r="D60" s="52" t="s">
        <v>87</v>
      </c>
      <c r="E60" s="38" t="s">
        <v>91</v>
      </c>
      <c r="F60" s="46">
        <v>264</v>
      </c>
      <c r="G60" s="50">
        <v>15</v>
      </c>
      <c r="H60" s="40">
        <f t="shared" si="0"/>
        <v>279</v>
      </c>
      <c r="I60" s="47"/>
      <c r="J60" s="41">
        <f t="shared" si="19"/>
        <v>1.9809</v>
      </c>
      <c r="K60" s="41">
        <f t="shared" si="2"/>
        <v>2.4809</v>
      </c>
      <c r="L60" s="48"/>
    </row>
    <row r="61" s="1" customFormat="1" ht="25" customHeight="1" spans="1:12">
      <c r="A61" s="24" t="s">
        <v>29</v>
      </c>
      <c r="B61" s="24" t="s">
        <v>30</v>
      </c>
      <c r="C61" s="31" t="s">
        <v>31</v>
      </c>
      <c r="D61" s="51" t="s">
        <v>87</v>
      </c>
      <c r="E61" s="28" t="s">
        <v>92</v>
      </c>
      <c r="F61" s="43">
        <v>300</v>
      </c>
      <c r="G61" s="49">
        <v>15</v>
      </c>
      <c r="H61" s="32">
        <f t="shared" si="0"/>
        <v>315</v>
      </c>
      <c r="I61" s="44"/>
      <c r="J61" s="29">
        <f t="shared" ref="J61:J65" si="20">0.008*H61</f>
        <v>2.52</v>
      </c>
      <c r="K61" s="29">
        <f t="shared" si="2"/>
        <v>3.02</v>
      </c>
      <c r="L61" s="45"/>
    </row>
    <row r="62" s="4" customFormat="1" ht="25" customHeight="1" spans="1:12">
      <c r="A62" s="35" t="s">
        <v>29</v>
      </c>
      <c r="B62" s="35" t="s">
        <v>30</v>
      </c>
      <c r="C62" s="36" t="s">
        <v>31</v>
      </c>
      <c r="D62" s="52" t="s">
        <v>87</v>
      </c>
      <c r="E62" s="38" t="s">
        <v>93</v>
      </c>
      <c r="F62" s="46">
        <v>300</v>
      </c>
      <c r="G62" s="50">
        <v>15</v>
      </c>
      <c r="H62" s="40">
        <f t="shared" si="0"/>
        <v>315</v>
      </c>
      <c r="I62" s="47"/>
      <c r="J62" s="41">
        <f t="shared" ref="J62:J66" si="21">0.0071*H62</f>
        <v>2.2365</v>
      </c>
      <c r="K62" s="41">
        <f t="shared" si="2"/>
        <v>2.7365</v>
      </c>
      <c r="L62" s="48"/>
    </row>
    <row r="63" s="1" customFormat="1" ht="25" customHeight="1" spans="1:12">
      <c r="A63" s="24" t="s">
        <v>29</v>
      </c>
      <c r="B63" s="24" t="s">
        <v>30</v>
      </c>
      <c r="C63" s="31" t="s">
        <v>31</v>
      </c>
      <c r="D63" s="51" t="s">
        <v>87</v>
      </c>
      <c r="E63" s="28" t="s">
        <v>94</v>
      </c>
      <c r="F63" s="43">
        <v>600</v>
      </c>
      <c r="G63" s="49">
        <v>15</v>
      </c>
      <c r="H63" s="32">
        <f t="shared" si="0"/>
        <v>615</v>
      </c>
      <c r="I63" s="44"/>
      <c r="J63" s="29">
        <f t="shared" si="20"/>
        <v>4.92</v>
      </c>
      <c r="K63" s="29">
        <f t="shared" si="2"/>
        <v>5.42</v>
      </c>
      <c r="L63" s="45"/>
    </row>
    <row r="64" s="4" customFormat="1" ht="25" customHeight="1" spans="1:12">
      <c r="A64" s="35" t="s">
        <v>29</v>
      </c>
      <c r="B64" s="35" t="s">
        <v>30</v>
      </c>
      <c r="C64" s="36" t="s">
        <v>31</v>
      </c>
      <c r="D64" s="52" t="s">
        <v>87</v>
      </c>
      <c r="E64" s="38" t="s">
        <v>95</v>
      </c>
      <c r="F64" s="46">
        <v>600</v>
      </c>
      <c r="G64" s="50">
        <v>15</v>
      </c>
      <c r="H64" s="40">
        <f t="shared" si="0"/>
        <v>615</v>
      </c>
      <c r="I64" s="47"/>
      <c r="J64" s="41">
        <f t="shared" si="21"/>
        <v>4.3665</v>
      </c>
      <c r="K64" s="41">
        <f t="shared" si="2"/>
        <v>4.8665</v>
      </c>
      <c r="L64" s="48"/>
    </row>
    <row r="65" s="1" customFormat="1" ht="25" customHeight="1" spans="1:12">
      <c r="A65" s="24" t="s">
        <v>29</v>
      </c>
      <c r="B65" s="24" t="s">
        <v>30</v>
      </c>
      <c r="C65" s="31" t="s">
        <v>31</v>
      </c>
      <c r="D65" s="51" t="s">
        <v>87</v>
      </c>
      <c r="E65" s="28" t="s">
        <v>96</v>
      </c>
      <c r="F65" s="43">
        <v>300</v>
      </c>
      <c r="G65" s="49">
        <v>15</v>
      </c>
      <c r="H65" s="32">
        <f t="shared" si="0"/>
        <v>315</v>
      </c>
      <c r="I65" s="44"/>
      <c r="J65" s="29">
        <f t="shared" si="20"/>
        <v>2.52</v>
      </c>
      <c r="K65" s="29">
        <f t="shared" si="2"/>
        <v>3.02</v>
      </c>
      <c r="L65" s="45"/>
    </row>
    <row r="66" s="4" customFormat="1" ht="25" customHeight="1" spans="1:12">
      <c r="A66" s="35" t="s">
        <v>29</v>
      </c>
      <c r="B66" s="35" t="s">
        <v>30</v>
      </c>
      <c r="C66" s="36" t="s">
        <v>31</v>
      </c>
      <c r="D66" s="52" t="s">
        <v>87</v>
      </c>
      <c r="E66" s="38" t="s">
        <v>97</v>
      </c>
      <c r="F66" s="46">
        <v>300</v>
      </c>
      <c r="G66" s="50">
        <v>15</v>
      </c>
      <c r="H66" s="40">
        <f t="shared" si="0"/>
        <v>315</v>
      </c>
      <c r="I66" s="47"/>
      <c r="J66" s="41">
        <f t="shared" si="21"/>
        <v>2.2365</v>
      </c>
      <c r="K66" s="41">
        <f t="shared" si="2"/>
        <v>2.7365</v>
      </c>
      <c r="L66" s="48"/>
    </row>
    <row r="67" s="4" customFormat="1" ht="25" customHeight="1" spans="1:12">
      <c r="A67" s="24" t="s">
        <v>29</v>
      </c>
      <c r="B67" s="24" t="s">
        <v>30</v>
      </c>
      <c r="C67" s="31" t="s">
        <v>31</v>
      </c>
      <c r="D67" s="53" t="s">
        <v>98</v>
      </c>
      <c r="E67" s="28" t="s">
        <v>99</v>
      </c>
      <c r="F67" s="54">
        <v>380</v>
      </c>
      <c r="G67" s="55">
        <v>20</v>
      </c>
      <c r="H67" s="32">
        <f t="shared" si="0"/>
        <v>400</v>
      </c>
      <c r="I67" s="56"/>
      <c r="J67" s="29">
        <f t="shared" ref="J67:J71" si="22">0.008*H67</f>
        <v>3.2</v>
      </c>
      <c r="K67" s="29">
        <f t="shared" si="2"/>
        <v>3.7</v>
      </c>
      <c r="L67" s="57"/>
    </row>
    <row r="68" s="4" customFormat="1" ht="25" customHeight="1" spans="1:12">
      <c r="A68" s="35" t="s">
        <v>29</v>
      </c>
      <c r="B68" s="35" t="s">
        <v>30</v>
      </c>
      <c r="C68" s="36" t="s">
        <v>31</v>
      </c>
      <c r="D68" s="52" t="s">
        <v>98</v>
      </c>
      <c r="E68" s="38" t="s">
        <v>100</v>
      </c>
      <c r="F68" s="46">
        <v>380</v>
      </c>
      <c r="G68" s="50">
        <v>20</v>
      </c>
      <c r="H68" s="40">
        <f t="shared" si="0"/>
        <v>400</v>
      </c>
      <c r="I68" s="47"/>
      <c r="J68" s="41">
        <f t="shared" ref="J68:J72" si="23">0.0071*H68</f>
        <v>2.84</v>
      </c>
      <c r="K68" s="41">
        <f t="shared" si="2"/>
        <v>3.34</v>
      </c>
      <c r="L68" s="48"/>
    </row>
    <row r="69" s="4" customFormat="1" ht="25" customHeight="1" spans="1:12">
      <c r="A69" s="24" t="s">
        <v>29</v>
      </c>
      <c r="B69" s="24" t="s">
        <v>30</v>
      </c>
      <c r="C69" s="31" t="s">
        <v>31</v>
      </c>
      <c r="D69" s="53" t="s">
        <v>98</v>
      </c>
      <c r="E69" s="28" t="s">
        <v>101</v>
      </c>
      <c r="F69" s="54">
        <v>380</v>
      </c>
      <c r="G69" s="55">
        <v>20</v>
      </c>
      <c r="H69" s="32">
        <f t="shared" si="0"/>
        <v>400</v>
      </c>
      <c r="I69" s="56"/>
      <c r="J69" s="29">
        <f t="shared" si="22"/>
        <v>3.2</v>
      </c>
      <c r="K69" s="29">
        <f t="shared" si="2"/>
        <v>3.7</v>
      </c>
      <c r="L69" s="57"/>
    </row>
    <row r="70" s="4" customFormat="1" ht="25" customHeight="1" spans="1:12">
      <c r="A70" s="35" t="s">
        <v>29</v>
      </c>
      <c r="B70" s="35" t="s">
        <v>30</v>
      </c>
      <c r="C70" s="36" t="s">
        <v>31</v>
      </c>
      <c r="D70" s="52" t="s">
        <v>98</v>
      </c>
      <c r="E70" s="38" t="s">
        <v>102</v>
      </c>
      <c r="F70" s="46">
        <v>380</v>
      </c>
      <c r="G70" s="50">
        <v>20</v>
      </c>
      <c r="H70" s="40">
        <f t="shared" si="0"/>
        <v>400</v>
      </c>
      <c r="I70" s="47"/>
      <c r="J70" s="41">
        <f t="shared" si="23"/>
        <v>2.84</v>
      </c>
      <c r="K70" s="41">
        <f t="shared" si="2"/>
        <v>3.34</v>
      </c>
      <c r="L70" s="48"/>
    </row>
    <row r="71" s="4" customFormat="1" ht="25" customHeight="1" spans="1:12">
      <c r="A71" s="24" t="s">
        <v>29</v>
      </c>
      <c r="B71" s="24" t="s">
        <v>30</v>
      </c>
      <c r="C71" s="31" t="s">
        <v>31</v>
      </c>
      <c r="D71" s="53" t="s">
        <v>98</v>
      </c>
      <c r="E71" s="28" t="s">
        <v>103</v>
      </c>
      <c r="F71" s="54">
        <v>300</v>
      </c>
      <c r="G71" s="55">
        <v>20</v>
      </c>
      <c r="H71" s="32">
        <f t="shared" ref="H71:H106" si="24">F71+G71</f>
        <v>320</v>
      </c>
      <c r="I71" s="56"/>
      <c r="J71" s="29">
        <f t="shared" si="22"/>
        <v>2.56</v>
      </c>
      <c r="K71" s="29">
        <f t="shared" ref="K71:K106" si="25">J71+0.5</f>
        <v>3.06</v>
      </c>
      <c r="L71" s="57"/>
    </row>
    <row r="72" s="4" customFormat="1" ht="25" customHeight="1" spans="1:12">
      <c r="A72" s="35" t="s">
        <v>29</v>
      </c>
      <c r="B72" s="35" t="s">
        <v>30</v>
      </c>
      <c r="C72" s="36" t="s">
        <v>31</v>
      </c>
      <c r="D72" s="52" t="s">
        <v>98</v>
      </c>
      <c r="E72" s="38" t="s">
        <v>104</v>
      </c>
      <c r="F72" s="46">
        <v>300</v>
      </c>
      <c r="G72" s="50">
        <v>20</v>
      </c>
      <c r="H72" s="40">
        <f t="shared" si="24"/>
        <v>320</v>
      </c>
      <c r="I72" s="47"/>
      <c r="J72" s="41">
        <f t="shared" si="23"/>
        <v>2.272</v>
      </c>
      <c r="K72" s="41">
        <f t="shared" si="25"/>
        <v>2.772</v>
      </c>
      <c r="L72" s="48"/>
    </row>
    <row r="73" s="4" customFormat="1" ht="25" customHeight="1" spans="1:12">
      <c r="A73" s="24" t="s">
        <v>29</v>
      </c>
      <c r="B73" s="24" t="s">
        <v>30</v>
      </c>
      <c r="C73" s="31" t="s">
        <v>31</v>
      </c>
      <c r="D73" s="53" t="s">
        <v>98</v>
      </c>
      <c r="E73" s="28" t="s">
        <v>105</v>
      </c>
      <c r="F73" s="54">
        <v>600</v>
      </c>
      <c r="G73" s="55">
        <v>20</v>
      </c>
      <c r="H73" s="32">
        <f t="shared" si="24"/>
        <v>620</v>
      </c>
      <c r="I73" s="56"/>
      <c r="J73" s="29">
        <f t="shared" ref="J73:J77" si="26">0.008*H73</f>
        <v>4.96</v>
      </c>
      <c r="K73" s="29">
        <f t="shared" si="25"/>
        <v>5.46</v>
      </c>
      <c r="L73" s="57"/>
    </row>
    <row r="74" s="4" customFormat="1" ht="25" customHeight="1" spans="1:12">
      <c r="A74" s="35" t="s">
        <v>29</v>
      </c>
      <c r="B74" s="35" t="s">
        <v>30</v>
      </c>
      <c r="C74" s="36" t="s">
        <v>31</v>
      </c>
      <c r="D74" s="52" t="s">
        <v>98</v>
      </c>
      <c r="E74" s="38" t="s">
        <v>106</v>
      </c>
      <c r="F74" s="46">
        <v>600</v>
      </c>
      <c r="G74" s="50">
        <v>20</v>
      </c>
      <c r="H74" s="40">
        <f t="shared" si="24"/>
        <v>620</v>
      </c>
      <c r="I74" s="47"/>
      <c r="J74" s="41">
        <f t="shared" ref="J74:J78" si="27">0.0071*H74</f>
        <v>4.402</v>
      </c>
      <c r="K74" s="41">
        <f t="shared" si="25"/>
        <v>4.902</v>
      </c>
      <c r="L74" s="48"/>
    </row>
    <row r="75" s="4" customFormat="1" ht="25" customHeight="1" spans="1:12">
      <c r="A75" s="24" t="s">
        <v>29</v>
      </c>
      <c r="B75" s="24" t="s">
        <v>30</v>
      </c>
      <c r="C75" s="31" t="s">
        <v>31</v>
      </c>
      <c r="D75" s="53" t="s">
        <v>98</v>
      </c>
      <c r="E75" s="28" t="s">
        <v>107</v>
      </c>
      <c r="F75" s="54">
        <v>300</v>
      </c>
      <c r="G75" s="55">
        <v>20</v>
      </c>
      <c r="H75" s="32">
        <f t="shared" si="24"/>
        <v>320</v>
      </c>
      <c r="I75" s="56"/>
      <c r="J75" s="29">
        <f t="shared" si="26"/>
        <v>2.56</v>
      </c>
      <c r="K75" s="29">
        <f t="shared" si="25"/>
        <v>3.06</v>
      </c>
      <c r="L75" s="57"/>
    </row>
    <row r="76" s="4" customFormat="1" ht="25" customHeight="1" spans="1:12">
      <c r="A76" s="35" t="s">
        <v>29</v>
      </c>
      <c r="B76" s="35" t="s">
        <v>30</v>
      </c>
      <c r="C76" s="36" t="s">
        <v>31</v>
      </c>
      <c r="D76" s="52" t="s">
        <v>98</v>
      </c>
      <c r="E76" s="38" t="s">
        <v>108</v>
      </c>
      <c r="F76" s="46">
        <v>300</v>
      </c>
      <c r="G76" s="50">
        <v>20</v>
      </c>
      <c r="H76" s="40">
        <f t="shared" si="24"/>
        <v>320</v>
      </c>
      <c r="I76" s="47"/>
      <c r="J76" s="41">
        <f t="shared" si="27"/>
        <v>2.272</v>
      </c>
      <c r="K76" s="41">
        <f t="shared" si="25"/>
        <v>2.772</v>
      </c>
      <c r="L76" s="48"/>
    </row>
    <row r="77" s="4" customFormat="1" ht="25" customHeight="1" spans="1:12">
      <c r="A77" s="24" t="s">
        <v>29</v>
      </c>
      <c r="B77" s="24" t="s">
        <v>30</v>
      </c>
      <c r="C77" s="31" t="s">
        <v>31</v>
      </c>
      <c r="D77" s="53" t="s">
        <v>109</v>
      </c>
      <c r="E77" s="28" t="s">
        <v>110</v>
      </c>
      <c r="F77" s="54">
        <v>234</v>
      </c>
      <c r="G77" s="55">
        <v>20</v>
      </c>
      <c r="H77" s="32">
        <f t="shared" si="24"/>
        <v>254</v>
      </c>
      <c r="I77" s="56"/>
      <c r="J77" s="29">
        <f t="shared" si="26"/>
        <v>2.032</v>
      </c>
      <c r="K77" s="29">
        <f t="shared" si="25"/>
        <v>2.532</v>
      </c>
      <c r="L77" s="57"/>
    </row>
    <row r="78" s="4" customFormat="1" ht="25" customHeight="1" spans="1:12">
      <c r="A78" s="35" t="s">
        <v>29</v>
      </c>
      <c r="B78" s="35" t="s">
        <v>30</v>
      </c>
      <c r="C78" s="36" t="s">
        <v>31</v>
      </c>
      <c r="D78" s="52" t="s">
        <v>109</v>
      </c>
      <c r="E78" s="38" t="s">
        <v>111</v>
      </c>
      <c r="F78" s="46">
        <v>234</v>
      </c>
      <c r="G78" s="50">
        <v>20</v>
      </c>
      <c r="H78" s="40">
        <f t="shared" si="24"/>
        <v>254</v>
      </c>
      <c r="I78" s="47"/>
      <c r="J78" s="41">
        <f t="shared" si="27"/>
        <v>1.8034</v>
      </c>
      <c r="K78" s="41">
        <f t="shared" si="25"/>
        <v>2.3034</v>
      </c>
      <c r="L78" s="48"/>
    </row>
    <row r="79" s="4" customFormat="1" ht="25" customHeight="1" spans="1:12">
      <c r="A79" s="24" t="s">
        <v>29</v>
      </c>
      <c r="B79" s="24" t="s">
        <v>30</v>
      </c>
      <c r="C79" s="31" t="s">
        <v>31</v>
      </c>
      <c r="D79" s="53" t="s">
        <v>109</v>
      </c>
      <c r="E79" s="28" t="s">
        <v>112</v>
      </c>
      <c r="F79" s="54">
        <v>234</v>
      </c>
      <c r="G79" s="55">
        <v>20</v>
      </c>
      <c r="H79" s="32">
        <f t="shared" si="24"/>
        <v>254</v>
      </c>
      <c r="I79" s="56"/>
      <c r="J79" s="29">
        <f t="shared" ref="J79:J83" si="28">0.008*H79</f>
        <v>2.032</v>
      </c>
      <c r="K79" s="29">
        <f t="shared" si="25"/>
        <v>2.532</v>
      </c>
      <c r="L79" s="57"/>
    </row>
    <row r="80" s="4" customFormat="1" ht="25" customHeight="1" spans="1:12">
      <c r="A80" s="35" t="s">
        <v>29</v>
      </c>
      <c r="B80" s="35" t="s">
        <v>30</v>
      </c>
      <c r="C80" s="36" t="s">
        <v>31</v>
      </c>
      <c r="D80" s="52" t="s">
        <v>109</v>
      </c>
      <c r="E80" s="38" t="s">
        <v>113</v>
      </c>
      <c r="F80" s="46">
        <v>234</v>
      </c>
      <c r="G80" s="50">
        <v>20</v>
      </c>
      <c r="H80" s="40">
        <f t="shared" si="24"/>
        <v>254</v>
      </c>
      <c r="I80" s="47"/>
      <c r="J80" s="41">
        <f t="shared" ref="J80:J84" si="29">0.0071*H80</f>
        <v>1.8034</v>
      </c>
      <c r="K80" s="41">
        <f t="shared" si="25"/>
        <v>2.3034</v>
      </c>
      <c r="L80" s="48"/>
    </row>
    <row r="81" s="4" customFormat="1" ht="25" customHeight="1" spans="1:12">
      <c r="A81" s="24" t="s">
        <v>29</v>
      </c>
      <c r="B81" s="24" t="s">
        <v>30</v>
      </c>
      <c r="C81" s="31" t="s">
        <v>31</v>
      </c>
      <c r="D81" s="53" t="s">
        <v>109</v>
      </c>
      <c r="E81" s="28" t="s">
        <v>114</v>
      </c>
      <c r="F81" s="54">
        <v>648</v>
      </c>
      <c r="G81" s="55">
        <v>20</v>
      </c>
      <c r="H81" s="32">
        <f t="shared" si="24"/>
        <v>668</v>
      </c>
      <c r="I81" s="56"/>
      <c r="J81" s="29">
        <f t="shared" si="28"/>
        <v>5.344</v>
      </c>
      <c r="K81" s="29">
        <f t="shared" si="25"/>
        <v>5.844</v>
      </c>
      <c r="L81" s="57"/>
    </row>
    <row r="82" s="4" customFormat="1" ht="25" customHeight="1" spans="1:12">
      <c r="A82" s="35" t="s">
        <v>29</v>
      </c>
      <c r="B82" s="35" t="s">
        <v>30</v>
      </c>
      <c r="C82" s="36" t="s">
        <v>31</v>
      </c>
      <c r="D82" s="52" t="s">
        <v>109</v>
      </c>
      <c r="E82" s="38" t="s">
        <v>115</v>
      </c>
      <c r="F82" s="46">
        <v>648</v>
      </c>
      <c r="G82" s="50">
        <v>20</v>
      </c>
      <c r="H82" s="40">
        <f t="shared" si="24"/>
        <v>668</v>
      </c>
      <c r="I82" s="47"/>
      <c r="J82" s="41">
        <f t="shared" si="29"/>
        <v>4.7428</v>
      </c>
      <c r="K82" s="41">
        <f t="shared" si="25"/>
        <v>5.2428</v>
      </c>
      <c r="L82" s="48"/>
    </row>
    <row r="83" s="4" customFormat="1" ht="25" customHeight="1" spans="1:12">
      <c r="A83" s="24" t="s">
        <v>29</v>
      </c>
      <c r="B83" s="24" t="s">
        <v>30</v>
      </c>
      <c r="C83" s="31" t="s">
        <v>31</v>
      </c>
      <c r="D83" s="53" t="s">
        <v>109</v>
      </c>
      <c r="E83" s="28" t="s">
        <v>116</v>
      </c>
      <c r="F83" s="54">
        <v>1296</v>
      </c>
      <c r="G83" s="55">
        <v>20</v>
      </c>
      <c r="H83" s="32">
        <f t="shared" si="24"/>
        <v>1316</v>
      </c>
      <c r="I83" s="56"/>
      <c r="J83" s="29">
        <f t="shared" si="28"/>
        <v>10.528</v>
      </c>
      <c r="K83" s="29">
        <f t="shared" si="25"/>
        <v>11.028</v>
      </c>
      <c r="L83" s="57"/>
    </row>
    <row r="84" s="4" customFormat="1" ht="25" customHeight="1" spans="1:12">
      <c r="A84" s="35" t="s">
        <v>29</v>
      </c>
      <c r="B84" s="35" t="s">
        <v>30</v>
      </c>
      <c r="C84" s="36" t="s">
        <v>31</v>
      </c>
      <c r="D84" s="52" t="s">
        <v>109</v>
      </c>
      <c r="E84" s="38" t="s">
        <v>117</v>
      </c>
      <c r="F84" s="46">
        <v>1296</v>
      </c>
      <c r="G84" s="50">
        <v>20</v>
      </c>
      <c r="H84" s="40">
        <f t="shared" si="24"/>
        <v>1316</v>
      </c>
      <c r="I84" s="47"/>
      <c r="J84" s="41">
        <f t="shared" si="29"/>
        <v>9.3436</v>
      </c>
      <c r="K84" s="41">
        <f t="shared" si="25"/>
        <v>9.8436</v>
      </c>
      <c r="L84" s="48"/>
    </row>
    <row r="85" s="4" customFormat="1" ht="25" customHeight="1" spans="1:12">
      <c r="A85" s="24" t="s">
        <v>29</v>
      </c>
      <c r="B85" s="24" t="s">
        <v>30</v>
      </c>
      <c r="C85" s="31" t="s">
        <v>31</v>
      </c>
      <c r="D85" s="53" t="s">
        <v>109</v>
      </c>
      <c r="E85" s="28" t="s">
        <v>118</v>
      </c>
      <c r="F85" s="54">
        <v>708</v>
      </c>
      <c r="G85" s="55">
        <v>20</v>
      </c>
      <c r="H85" s="32">
        <f t="shared" si="24"/>
        <v>728</v>
      </c>
      <c r="I85" s="56"/>
      <c r="J85" s="29">
        <f t="shared" ref="J85:J89" si="30">0.008*H85</f>
        <v>5.824</v>
      </c>
      <c r="K85" s="29">
        <f t="shared" si="25"/>
        <v>6.324</v>
      </c>
      <c r="L85" s="57"/>
    </row>
    <row r="86" s="4" customFormat="1" ht="25" customHeight="1" spans="1:12">
      <c r="A86" s="35" t="s">
        <v>29</v>
      </c>
      <c r="B86" s="35" t="s">
        <v>30</v>
      </c>
      <c r="C86" s="36" t="s">
        <v>31</v>
      </c>
      <c r="D86" s="52" t="s">
        <v>109</v>
      </c>
      <c r="E86" s="38" t="s">
        <v>119</v>
      </c>
      <c r="F86" s="46">
        <v>708</v>
      </c>
      <c r="G86" s="50">
        <v>20</v>
      </c>
      <c r="H86" s="40">
        <f t="shared" si="24"/>
        <v>728</v>
      </c>
      <c r="I86" s="47"/>
      <c r="J86" s="41">
        <f t="shared" ref="J86:J90" si="31">0.0071*H86</f>
        <v>5.1688</v>
      </c>
      <c r="K86" s="41">
        <f t="shared" si="25"/>
        <v>5.6688</v>
      </c>
      <c r="L86" s="48"/>
    </row>
    <row r="87" s="4" customFormat="1" ht="25" customHeight="1" spans="1:12">
      <c r="A87" s="24" t="s">
        <v>29</v>
      </c>
      <c r="B87" s="24" t="s">
        <v>30</v>
      </c>
      <c r="C87" s="31" t="s">
        <v>31</v>
      </c>
      <c r="D87" s="53" t="s">
        <v>120</v>
      </c>
      <c r="E87" s="28" t="s">
        <v>121</v>
      </c>
      <c r="F87" s="54">
        <v>506</v>
      </c>
      <c r="G87" s="55">
        <v>20</v>
      </c>
      <c r="H87" s="32">
        <f t="shared" si="24"/>
        <v>526</v>
      </c>
      <c r="I87" s="56"/>
      <c r="J87" s="29">
        <f t="shared" si="30"/>
        <v>4.208</v>
      </c>
      <c r="K87" s="29">
        <f t="shared" si="25"/>
        <v>4.708</v>
      </c>
      <c r="L87" s="57"/>
    </row>
    <row r="88" s="4" customFormat="1" ht="25" customHeight="1" spans="1:12">
      <c r="A88" s="35" t="s">
        <v>29</v>
      </c>
      <c r="B88" s="35" t="s">
        <v>30</v>
      </c>
      <c r="C88" s="36" t="s">
        <v>31</v>
      </c>
      <c r="D88" s="52" t="s">
        <v>120</v>
      </c>
      <c r="E88" s="38" t="s">
        <v>122</v>
      </c>
      <c r="F88" s="46">
        <v>506</v>
      </c>
      <c r="G88" s="50">
        <v>20</v>
      </c>
      <c r="H88" s="40">
        <f t="shared" si="24"/>
        <v>526</v>
      </c>
      <c r="I88" s="47"/>
      <c r="J88" s="41">
        <f t="shared" si="31"/>
        <v>3.7346</v>
      </c>
      <c r="K88" s="41">
        <f t="shared" si="25"/>
        <v>4.2346</v>
      </c>
      <c r="L88" s="48"/>
    </row>
    <row r="89" s="4" customFormat="1" ht="25" customHeight="1" spans="1:12">
      <c r="A89" s="24" t="s">
        <v>29</v>
      </c>
      <c r="B89" s="24" t="s">
        <v>30</v>
      </c>
      <c r="C89" s="31" t="s">
        <v>31</v>
      </c>
      <c r="D89" s="53" t="s">
        <v>120</v>
      </c>
      <c r="E89" s="28" t="s">
        <v>123</v>
      </c>
      <c r="F89" s="54">
        <v>506</v>
      </c>
      <c r="G89" s="55">
        <v>20</v>
      </c>
      <c r="H89" s="32">
        <f t="shared" si="24"/>
        <v>526</v>
      </c>
      <c r="I89" s="56"/>
      <c r="J89" s="29">
        <f t="shared" si="30"/>
        <v>4.208</v>
      </c>
      <c r="K89" s="29">
        <f t="shared" si="25"/>
        <v>4.708</v>
      </c>
      <c r="L89" s="57"/>
    </row>
    <row r="90" s="4" customFormat="1" ht="25" customHeight="1" spans="1:12">
      <c r="A90" s="35" t="s">
        <v>29</v>
      </c>
      <c r="B90" s="35" t="s">
        <v>30</v>
      </c>
      <c r="C90" s="36" t="s">
        <v>31</v>
      </c>
      <c r="D90" s="52" t="s">
        <v>120</v>
      </c>
      <c r="E90" s="38" t="s">
        <v>124</v>
      </c>
      <c r="F90" s="46">
        <v>506</v>
      </c>
      <c r="G90" s="50">
        <v>20</v>
      </c>
      <c r="H90" s="40">
        <f t="shared" si="24"/>
        <v>526</v>
      </c>
      <c r="I90" s="47"/>
      <c r="J90" s="41">
        <f t="shared" si="31"/>
        <v>3.7346</v>
      </c>
      <c r="K90" s="41">
        <f t="shared" si="25"/>
        <v>4.2346</v>
      </c>
      <c r="L90" s="48"/>
    </row>
    <row r="91" s="4" customFormat="1" ht="25" customHeight="1" spans="1:12">
      <c r="A91" s="24" t="s">
        <v>29</v>
      </c>
      <c r="B91" s="24" t="s">
        <v>30</v>
      </c>
      <c r="C91" s="31" t="s">
        <v>31</v>
      </c>
      <c r="D91" s="53" t="s">
        <v>120</v>
      </c>
      <c r="E91" s="28" t="s">
        <v>125</v>
      </c>
      <c r="F91" s="54">
        <v>648</v>
      </c>
      <c r="G91" s="55">
        <v>20</v>
      </c>
      <c r="H91" s="32">
        <f t="shared" si="24"/>
        <v>668</v>
      </c>
      <c r="I91" s="56"/>
      <c r="J91" s="29">
        <f t="shared" ref="J91:J95" si="32">0.008*H91</f>
        <v>5.344</v>
      </c>
      <c r="K91" s="29">
        <f t="shared" si="25"/>
        <v>5.844</v>
      </c>
      <c r="L91" s="57"/>
    </row>
    <row r="92" s="4" customFormat="1" ht="25" customHeight="1" spans="1:12">
      <c r="A92" s="35" t="s">
        <v>29</v>
      </c>
      <c r="B92" s="35" t="s">
        <v>30</v>
      </c>
      <c r="C92" s="36" t="s">
        <v>31</v>
      </c>
      <c r="D92" s="52" t="s">
        <v>120</v>
      </c>
      <c r="E92" s="38" t="s">
        <v>126</v>
      </c>
      <c r="F92" s="46">
        <v>648</v>
      </c>
      <c r="G92" s="50">
        <v>20</v>
      </c>
      <c r="H92" s="40">
        <f t="shared" si="24"/>
        <v>668</v>
      </c>
      <c r="I92" s="47"/>
      <c r="J92" s="41">
        <f t="shared" ref="J92:J96" si="33">0.0071*H92</f>
        <v>4.7428</v>
      </c>
      <c r="K92" s="41">
        <f t="shared" si="25"/>
        <v>5.2428</v>
      </c>
      <c r="L92" s="48"/>
    </row>
    <row r="93" s="4" customFormat="1" ht="25" customHeight="1" spans="1:12">
      <c r="A93" s="24" t="s">
        <v>29</v>
      </c>
      <c r="B93" s="24" t="s">
        <v>30</v>
      </c>
      <c r="C93" s="31" t="s">
        <v>31</v>
      </c>
      <c r="D93" s="53" t="s">
        <v>120</v>
      </c>
      <c r="E93" s="28" t="s">
        <v>127</v>
      </c>
      <c r="F93" s="54">
        <v>2360</v>
      </c>
      <c r="G93" s="55">
        <v>20</v>
      </c>
      <c r="H93" s="32">
        <f t="shared" si="24"/>
        <v>2380</v>
      </c>
      <c r="I93" s="56"/>
      <c r="J93" s="29">
        <f t="shared" si="32"/>
        <v>19.04</v>
      </c>
      <c r="K93" s="29">
        <f t="shared" si="25"/>
        <v>19.54</v>
      </c>
      <c r="L93" s="57"/>
    </row>
    <row r="94" s="4" customFormat="1" ht="25" customHeight="1" spans="1:12">
      <c r="A94" s="35" t="s">
        <v>29</v>
      </c>
      <c r="B94" s="35" t="s">
        <v>30</v>
      </c>
      <c r="C94" s="36" t="s">
        <v>31</v>
      </c>
      <c r="D94" s="52" t="s">
        <v>120</v>
      </c>
      <c r="E94" s="38" t="s">
        <v>128</v>
      </c>
      <c r="F94" s="46">
        <v>2360</v>
      </c>
      <c r="G94" s="50">
        <v>20</v>
      </c>
      <c r="H94" s="40">
        <f t="shared" si="24"/>
        <v>2380</v>
      </c>
      <c r="I94" s="47"/>
      <c r="J94" s="41">
        <f t="shared" si="33"/>
        <v>16.898</v>
      </c>
      <c r="K94" s="41">
        <f t="shared" si="25"/>
        <v>17.398</v>
      </c>
      <c r="L94" s="48"/>
    </row>
    <row r="95" s="4" customFormat="1" ht="25" customHeight="1" spans="1:12">
      <c r="A95" s="24" t="s">
        <v>29</v>
      </c>
      <c r="B95" s="24" t="s">
        <v>30</v>
      </c>
      <c r="C95" s="31" t="s">
        <v>31</v>
      </c>
      <c r="D95" s="53" t="s">
        <v>120</v>
      </c>
      <c r="E95" s="28" t="s">
        <v>129</v>
      </c>
      <c r="F95" s="54">
        <v>1180</v>
      </c>
      <c r="G95" s="55">
        <v>20</v>
      </c>
      <c r="H95" s="32">
        <f t="shared" si="24"/>
        <v>1200</v>
      </c>
      <c r="I95" s="56"/>
      <c r="J95" s="29">
        <f t="shared" si="32"/>
        <v>9.6</v>
      </c>
      <c r="K95" s="29">
        <f t="shared" si="25"/>
        <v>10.1</v>
      </c>
      <c r="L95" s="57"/>
    </row>
    <row r="96" s="4" customFormat="1" ht="25" customHeight="1" spans="1:12">
      <c r="A96" s="35" t="s">
        <v>29</v>
      </c>
      <c r="B96" s="35" t="s">
        <v>30</v>
      </c>
      <c r="C96" s="36" t="s">
        <v>31</v>
      </c>
      <c r="D96" s="52" t="s">
        <v>120</v>
      </c>
      <c r="E96" s="38" t="s">
        <v>130</v>
      </c>
      <c r="F96" s="46">
        <v>1180</v>
      </c>
      <c r="G96" s="50">
        <v>20</v>
      </c>
      <c r="H96" s="40">
        <f t="shared" si="24"/>
        <v>1200</v>
      </c>
      <c r="I96" s="47"/>
      <c r="J96" s="41">
        <f t="shared" si="33"/>
        <v>8.52</v>
      </c>
      <c r="K96" s="41">
        <f t="shared" si="25"/>
        <v>9.02</v>
      </c>
      <c r="L96" s="48"/>
    </row>
    <row r="97" s="4" customFormat="1" ht="25" customHeight="1" spans="1:12">
      <c r="A97" s="24" t="s">
        <v>29</v>
      </c>
      <c r="B97" s="24" t="s">
        <v>30</v>
      </c>
      <c r="C97" s="31" t="s">
        <v>31</v>
      </c>
      <c r="D97" s="58" t="s">
        <v>131</v>
      </c>
      <c r="E97" s="28" t="s">
        <v>132</v>
      </c>
      <c r="F97" s="54">
        <v>546</v>
      </c>
      <c r="G97" s="55">
        <v>20</v>
      </c>
      <c r="H97" s="32">
        <f t="shared" si="24"/>
        <v>566</v>
      </c>
      <c r="I97" s="56"/>
      <c r="J97" s="29">
        <f t="shared" ref="J97:J101" si="34">0.008*H97</f>
        <v>4.528</v>
      </c>
      <c r="K97" s="29">
        <f t="shared" si="25"/>
        <v>5.028</v>
      </c>
      <c r="L97" s="57"/>
    </row>
    <row r="98" s="4" customFormat="1" ht="25" customHeight="1" spans="1:12">
      <c r="A98" s="35" t="s">
        <v>29</v>
      </c>
      <c r="B98" s="35" t="s">
        <v>30</v>
      </c>
      <c r="C98" s="36" t="s">
        <v>31</v>
      </c>
      <c r="D98" s="59" t="s">
        <v>131</v>
      </c>
      <c r="E98" s="38" t="s">
        <v>133</v>
      </c>
      <c r="F98" s="46">
        <v>546</v>
      </c>
      <c r="G98" s="50">
        <v>20</v>
      </c>
      <c r="H98" s="40">
        <f t="shared" si="24"/>
        <v>566</v>
      </c>
      <c r="I98" s="47"/>
      <c r="J98" s="41">
        <f t="shared" ref="J98:J102" si="35">0.0071*H98</f>
        <v>4.0186</v>
      </c>
      <c r="K98" s="41">
        <f t="shared" si="25"/>
        <v>4.5186</v>
      </c>
      <c r="L98" s="48"/>
    </row>
    <row r="99" s="4" customFormat="1" ht="25" customHeight="1" spans="1:12">
      <c r="A99" s="24" t="s">
        <v>29</v>
      </c>
      <c r="B99" s="24" t="s">
        <v>30</v>
      </c>
      <c r="C99" s="31" t="s">
        <v>31</v>
      </c>
      <c r="D99" s="58" t="s">
        <v>131</v>
      </c>
      <c r="E99" s="28" t="s">
        <v>134</v>
      </c>
      <c r="F99" s="54">
        <v>546</v>
      </c>
      <c r="G99" s="55">
        <v>20</v>
      </c>
      <c r="H99" s="32">
        <f t="shared" si="24"/>
        <v>566</v>
      </c>
      <c r="I99" s="56"/>
      <c r="J99" s="29">
        <f t="shared" si="34"/>
        <v>4.528</v>
      </c>
      <c r="K99" s="29">
        <f t="shared" si="25"/>
        <v>5.028</v>
      </c>
      <c r="L99" s="57"/>
    </row>
    <row r="100" s="4" customFormat="1" ht="25" customHeight="1" spans="1:12">
      <c r="A100" s="35" t="s">
        <v>29</v>
      </c>
      <c r="B100" s="35" t="s">
        <v>30</v>
      </c>
      <c r="C100" s="36" t="s">
        <v>31</v>
      </c>
      <c r="D100" s="59" t="s">
        <v>131</v>
      </c>
      <c r="E100" s="38" t="s">
        <v>135</v>
      </c>
      <c r="F100" s="46">
        <v>546</v>
      </c>
      <c r="G100" s="50">
        <v>20</v>
      </c>
      <c r="H100" s="40">
        <f t="shared" si="24"/>
        <v>566</v>
      </c>
      <c r="I100" s="47"/>
      <c r="J100" s="41">
        <f t="shared" si="35"/>
        <v>4.0186</v>
      </c>
      <c r="K100" s="41">
        <f t="shared" si="25"/>
        <v>4.5186</v>
      </c>
      <c r="L100" s="48"/>
    </row>
    <row r="101" s="4" customFormat="1" ht="25" customHeight="1" spans="1:12">
      <c r="A101" s="24" t="s">
        <v>29</v>
      </c>
      <c r="B101" s="24" t="s">
        <v>30</v>
      </c>
      <c r="C101" s="31" t="s">
        <v>31</v>
      </c>
      <c r="D101" s="58" t="s">
        <v>131</v>
      </c>
      <c r="E101" s="28" t="s">
        <v>136</v>
      </c>
      <c r="F101" s="54">
        <v>648</v>
      </c>
      <c r="G101" s="55">
        <v>20</v>
      </c>
      <c r="H101" s="32">
        <f t="shared" si="24"/>
        <v>668</v>
      </c>
      <c r="I101" s="56"/>
      <c r="J101" s="29">
        <f t="shared" si="34"/>
        <v>5.344</v>
      </c>
      <c r="K101" s="29">
        <f t="shared" si="25"/>
        <v>5.844</v>
      </c>
      <c r="L101" s="57"/>
    </row>
    <row r="102" s="4" customFormat="1" ht="25" customHeight="1" spans="1:12">
      <c r="A102" s="35" t="s">
        <v>29</v>
      </c>
      <c r="B102" s="35" t="s">
        <v>30</v>
      </c>
      <c r="C102" s="36" t="s">
        <v>31</v>
      </c>
      <c r="D102" s="59" t="s">
        <v>131</v>
      </c>
      <c r="E102" s="38" t="s">
        <v>137</v>
      </c>
      <c r="F102" s="46">
        <v>648</v>
      </c>
      <c r="G102" s="50">
        <v>20</v>
      </c>
      <c r="H102" s="40">
        <f t="shared" si="24"/>
        <v>668</v>
      </c>
      <c r="I102" s="47"/>
      <c r="J102" s="41">
        <f t="shared" si="35"/>
        <v>4.7428</v>
      </c>
      <c r="K102" s="41">
        <f t="shared" si="25"/>
        <v>5.2428</v>
      </c>
      <c r="L102" s="48"/>
    </row>
    <row r="103" s="4" customFormat="1" ht="25" customHeight="1" spans="1:12">
      <c r="A103" s="24" t="s">
        <v>29</v>
      </c>
      <c r="B103" s="24" t="s">
        <v>30</v>
      </c>
      <c r="C103" s="31" t="s">
        <v>31</v>
      </c>
      <c r="D103" s="58" t="s">
        <v>131</v>
      </c>
      <c r="E103" s="28" t="s">
        <v>138</v>
      </c>
      <c r="F103" s="54">
        <v>2160</v>
      </c>
      <c r="G103" s="55">
        <v>30</v>
      </c>
      <c r="H103" s="32">
        <f t="shared" si="24"/>
        <v>2190</v>
      </c>
      <c r="I103" s="56"/>
      <c r="J103" s="29">
        <f>0.008*H103</f>
        <v>17.52</v>
      </c>
      <c r="K103" s="29">
        <f t="shared" si="25"/>
        <v>18.02</v>
      </c>
      <c r="L103" s="57"/>
    </row>
    <row r="104" s="4" customFormat="1" ht="25" customHeight="1" spans="1:12">
      <c r="A104" s="35" t="s">
        <v>29</v>
      </c>
      <c r="B104" s="35" t="s">
        <v>30</v>
      </c>
      <c r="C104" s="36" t="s">
        <v>31</v>
      </c>
      <c r="D104" s="59" t="s">
        <v>131</v>
      </c>
      <c r="E104" s="38" t="s">
        <v>139</v>
      </c>
      <c r="F104" s="46">
        <v>2160</v>
      </c>
      <c r="G104" s="50">
        <v>30</v>
      </c>
      <c r="H104" s="40">
        <f t="shared" si="24"/>
        <v>2190</v>
      </c>
      <c r="I104" s="47"/>
      <c r="J104" s="41">
        <f>0.0071*H104</f>
        <v>15.549</v>
      </c>
      <c r="K104" s="41">
        <f t="shared" si="25"/>
        <v>16.049</v>
      </c>
      <c r="L104" s="48"/>
    </row>
    <row r="105" s="4" customFormat="1" ht="25" customHeight="1" spans="1:12">
      <c r="A105" s="24" t="s">
        <v>29</v>
      </c>
      <c r="B105" s="24" t="s">
        <v>30</v>
      </c>
      <c r="C105" s="31" t="s">
        <v>31</v>
      </c>
      <c r="D105" s="58" t="s">
        <v>131</v>
      </c>
      <c r="E105" s="28" t="s">
        <v>140</v>
      </c>
      <c r="F105" s="54">
        <v>1180</v>
      </c>
      <c r="G105" s="55">
        <v>20</v>
      </c>
      <c r="H105" s="32">
        <f t="shared" si="24"/>
        <v>1200</v>
      </c>
      <c r="I105" s="56"/>
      <c r="J105" s="29">
        <f>0.008*H105</f>
        <v>9.6</v>
      </c>
      <c r="K105" s="29">
        <f t="shared" si="25"/>
        <v>10.1</v>
      </c>
      <c r="L105" s="57"/>
    </row>
    <row r="106" s="4" customFormat="1" ht="25" customHeight="1" spans="1:12">
      <c r="A106" s="35" t="s">
        <v>29</v>
      </c>
      <c r="B106" s="35" t="s">
        <v>30</v>
      </c>
      <c r="C106" s="36" t="s">
        <v>31</v>
      </c>
      <c r="D106" s="59" t="s">
        <v>131</v>
      </c>
      <c r="E106" s="38" t="s">
        <v>141</v>
      </c>
      <c r="F106" s="46">
        <v>1180</v>
      </c>
      <c r="G106" s="50">
        <v>20</v>
      </c>
      <c r="H106" s="40">
        <f t="shared" si="24"/>
        <v>1200</v>
      </c>
      <c r="I106" s="47"/>
      <c r="J106" s="41">
        <f>0.0071*H106</f>
        <v>8.52</v>
      </c>
      <c r="K106" s="41">
        <f t="shared" si="25"/>
        <v>9.02</v>
      </c>
      <c r="L106" s="48"/>
    </row>
    <row r="107" s="1" customFormat="1" spans="1:12">
      <c r="A107" s="60" t="s">
        <v>142</v>
      </c>
      <c r="B107" s="61"/>
      <c r="C107" s="61"/>
      <c r="D107" s="61"/>
      <c r="E107" s="62"/>
      <c r="F107" s="43">
        <f t="shared" ref="F107:H107" si="36">SUM(F7:F106)</f>
        <v>58432</v>
      </c>
      <c r="G107" s="49">
        <f t="shared" si="36"/>
        <v>1620</v>
      </c>
      <c r="H107" s="43">
        <f t="shared" si="36"/>
        <v>60052</v>
      </c>
      <c r="I107" s="63"/>
      <c r="J107" s="64">
        <f>SUM(J7:J106)</f>
        <v>453.3926</v>
      </c>
      <c r="K107" s="64">
        <f>SUM(K7:K106)</f>
        <v>503.3926</v>
      </c>
      <c r="L107" s="65"/>
    </row>
  </sheetData>
  <mergeCells count="7">
    <mergeCell ref="A1:L1"/>
    <mergeCell ref="A2:L2"/>
    <mergeCell ref="E3:F3"/>
    <mergeCell ref="E4:F4"/>
    <mergeCell ref="A107:E107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DBB9C50968B448DDBE1EC77A0F851850_12</vt:lpwstr>
  </property>
  <property fmtid="{D5CDD505-2E9C-101B-9397-08002B2CF9AE}" pid="4" name="CalculationRule">
    <vt:i4>0</vt:i4>
  </property>
</Properties>
</file>