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Sheet1!$A$7:$K$18</definedName>
    <definedName name="Ext">[1]LUT!$G$2</definedName>
    <definedName name="Gender">[1]LUT!$I$1:$BI$1</definedName>
    <definedName name="_xlnm.Print_Area" localSheetId="0">Sheet1!$A$1:$K$16</definedName>
  </definedNames>
  <calcPr calcId="144525"/>
</workbook>
</file>

<file path=xl/sharedStrings.xml><?xml version="1.0" encoding="utf-8"?>
<sst xmlns="http://schemas.openxmlformats.org/spreadsheetml/2006/main" count="48" uniqueCount="48">
  <si>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</si>
  <si>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</si>
  <si>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</si>
  <si>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</si>
  <si>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邮政快递：8467684009412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</si>
  <si>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</si>
  <si>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</si>
  <si>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</si>
  <si>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</si>
  <si>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</si>
  <si>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</si>
  <si>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</si>
  <si>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</si>
  <si>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</si>
  <si>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</si>
  <si>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</si>
  <si>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</si>
  <si>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</si>
  <si>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</si>
  <si>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</si>
  <si>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</si>
  <si>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</si>
  <si>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</si>
  <si>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</si>
  <si>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</si>
  <si>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</si>
  <si>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</si>
  <si>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</si>
  <si>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AMSLEFTIES861-1</t>
  </si>
  <si>
    <t>LTLOP25002-最新白色吊绳(80%cotton bci20%recycled pes)-32CM，400</t>
  </si>
  <si>
    <t>1110/200 VELA 20308-K 款</t>
  </si>
  <si>
    <t>21*37*30</t>
  </si>
  <si>
    <t>RCCT21421087</t>
  </si>
  <si>
    <t>MRZCALL056-黑色吊绳-52CM，8087</t>
  </si>
  <si>
    <t>RC-113822，POORD325127，2142-010 款</t>
  </si>
  <si>
    <t>ELHZXT25172</t>
  </si>
  <si>
    <t>MRZCALL073-黑色-14.5CM，340</t>
  </si>
  <si>
    <t>3739/264南美单 款</t>
  </si>
  <si>
    <t>ELHZXT25200</t>
  </si>
  <si>
    <t>MRZCALL073-黑色-14.5CM，3000</t>
  </si>
  <si>
    <t>3739/257增加8 款</t>
  </si>
  <si>
    <t>ELHZXT25198</t>
  </si>
  <si>
    <t>MRZCALL073-黑色-14.5CM，1350</t>
  </si>
  <si>
    <t>RC-113963，POORD325613，3739/257南美单 款</t>
  </si>
  <si>
    <t>ELTCZARA25277</t>
  </si>
  <si>
    <t>MRZCALL073-黑色-14.5CM，350</t>
  </si>
  <si>
    <t>3920/768南美单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</si>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</sst>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view="pageBreakPreview" zoomScale="115" zoomScaleNormal="100" workbookViewId="0">
      <selection activeCell="F16" sqref="F16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45991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2" t="s">
        <v>26</v>
      </c>
      <c r="K8" s="28" t="s">
        <v>27</v>
      </c>
    </row>
    <row r="9" s="4" customFormat="1" ht="49" customHeight="1" spans="1:11">
      <c r="A9" s="29" t="s">
        <v>28</v>
      </c>
      <c r="B9" s="30" t="s">
        <v>29</v>
      </c>
      <c r="C9" s="31" t="s">
        <v>30</v>
      </c>
      <c r="D9" s="32">
        <v>400</v>
      </c>
      <c r="E9" s="33">
        <f>+D9*0.05</f>
        <v>20</v>
      </c>
      <c r="F9" s="33">
        <f>+D9+E9</f>
        <v>420</v>
      </c>
      <c r="G9" s="34">
        <v>1</v>
      </c>
      <c r="H9" s="34">
        <f>I9-0.4</f>
        <v>6.21</v>
      </c>
      <c r="I9" s="43">
        <v>6.61</v>
      </c>
      <c r="J9" s="43" t="s">
        <v>31</v>
      </c>
      <c r="K9" s="34">
        <v>0.023</v>
      </c>
    </row>
    <row r="10" s="4" customFormat="1" ht="60" customHeight="1" spans="1:11">
      <c r="A10" s="29" t="s">
        <v>32</v>
      </c>
      <c r="B10" s="30" t="s">
        <v>33</v>
      </c>
      <c r="C10" s="31" t="s">
        <v>34</v>
      </c>
      <c r="D10" s="32">
        <v>8087</v>
      </c>
      <c r="E10" s="33">
        <f>D10*0.05</f>
        <v>404.35</v>
      </c>
      <c r="F10" s="33">
        <f>D10+E10</f>
        <v>8491.35</v>
      </c>
      <c r="G10" s="35"/>
      <c r="H10" s="35"/>
      <c r="I10" s="44"/>
      <c r="J10" s="44"/>
      <c r="K10" s="35"/>
    </row>
    <row r="11" s="4" customFormat="1" ht="60" customHeight="1" spans="1:11">
      <c r="A11" s="29" t="s">
        <v>35</v>
      </c>
      <c r="B11" s="30" t="s">
        <v>36</v>
      </c>
      <c r="C11" s="31" t="s">
        <v>37</v>
      </c>
      <c r="D11" s="32">
        <v>340</v>
      </c>
      <c r="E11" s="33">
        <f>D11*0.05</f>
        <v>17</v>
      </c>
      <c r="F11" s="33">
        <f>D11+E11</f>
        <v>357</v>
      </c>
      <c r="G11" s="35"/>
      <c r="H11" s="35"/>
      <c r="I11" s="44"/>
      <c r="J11" s="44"/>
      <c r="K11" s="35"/>
    </row>
    <row r="12" s="4" customFormat="1" ht="60" customHeight="1" spans="1:11">
      <c r="A12" s="29" t="s">
        <v>38</v>
      </c>
      <c r="B12" s="30" t="s">
        <v>39</v>
      </c>
      <c r="C12" s="31" t="s">
        <v>40</v>
      </c>
      <c r="D12" s="32">
        <v>3000</v>
      </c>
      <c r="E12" s="33">
        <f>D12*0.05</f>
        <v>150</v>
      </c>
      <c r="F12" s="33">
        <f>D12+E12</f>
        <v>3150</v>
      </c>
      <c r="G12" s="35"/>
      <c r="H12" s="35"/>
      <c r="I12" s="44"/>
      <c r="J12" s="44"/>
      <c r="K12" s="35"/>
    </row>
    <row r="13" s="4" customFormat="1" ht="60" customHeight="1" spans="1:11">
      <c r="A13" s="29" t="s">
        <v>41</v>
      </c>
      <c r="B13" s="30" t="s">
        <v>42</v>
      </c>
      <c r="C13" s="31" t="s">
        <v>43</v>
      </c>
      <c r="D13" s="32">
        <v>1350</v>
      </c>
      <c r="E13" s="33">
        <f>D13*0.05</f>
        <v>67.5</v>
      </c>
      <c r="F13" s="33">
        <f>D13+E13</f>
        <v>1417.5</v>
      </c>
      <c r="G13" s="35"/>
      <c r="H13" s="35"/>
      <c r="I13" s="44"/>
      <c r="J13" s="44"/>
      <c r="K13" s="35"/>
    </row>
    <row r="14" s="4" customFormat="1" ht="60" customHeight="1" spans="1:11">
      <c r="A14" s="29" t="s">
        <v>44</v>
      </c>
      <c r="B14" s="30" t="s">
        <v>45</v>
      </c>
      <c r="C14" s="31" t="s">
        <v>46</v>
      </c>
      <c r="D14" s="32">
        <v>350</v>
      </c>
      <c r="E14" s="33">
        <f>D14*0.05</f>
        <v>17.5</v>
      </c>
      <c r="F14" s="33">
        <f>D14+E14</f>
        <v>367.5</v>
      </c>
      <c r="G14" s="35"/>
      <c r="H14" s="35"/>
      <c r="I14" s="45"/>
      <c r="J14" s="45"/>
      <c r="K14" s="35"/>
    </row>
    <row r="15" s="4" customFormat="1" ht="60" customHeight="1" spans="1:11">
      <c r="A15" s="31"/>
      <c r="B15" s="31"/>
      <c r="C15" s="36"/>
      <c r="D15" s="37"/>
      <c r="E15" s="33"/>
      <c r="F15" s="33"/>
      <c r="G15" s="38"/>
      <c r="H15" s="38"/>
      <c r="I15" s="46"/>
      <c r="J15" s="46"/>
      <c r="K15" s="46"/>
    </row>
    <row r="16" ht="47" customHeight="1" spans="1:11">
      <c r="A16" s="39" t="s">
        <v>47</v>
      </c>
      <c r="B16" s="40"/>
      <c r="C16" s="40"/>
      <c r="D16" s="41">
        <f>SUM(D9:D15)</f>
        <v>13527</v>
      </c>
      <c r="E16" s="41">
        <f>SUM(E9:E15)</f>
        <v>676.35</v>
      </c>
      <c r="F16" s="41">
        <f>SUM(F9:F15)</f>
        <v>14203.35</v>
      </c>
      <c r="G16" s="41">
        <f>SUM(G9:G15)</f>
        <v>1</v>
      </c>
      <c r="H16" s="41"/>
      <c r="I16" s="41"/>
      <c r="J16" s="41"/>
      <c r="K16" s="41"/>
    </row>
  </sheetData>
  <autoFilter ref="A7:K18">
    <extLst/>
  </autoFilter>
  <mergeCells count="12">
    <mergeCell ref="A1:K1"/>
    <mergeCell ref="A2:K2"/>
    <mergeCell ref="A3:C3"/>
    <mergeCell ref="D3:K3"/>
    <mergeCell ref="D4:K4"/>
    <mergeCell ref="D5:K5"/>
    <mergeCell ref="G9:G14"/>
    <mergeCell ref="H9:H14"/>
    <mergeCell ref="I9:I14"/>
    <mergeCell ref="J9:J14"/>
    <mergeCell ref="K9:K14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2025-11-30T09:27:23Z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