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<sst xmlns="http://schemas.openxmlformats.org/spreadsheetml/2006/main" count="61" uniqueCount="55">
  <si>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</si>
  <si>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</si>
  <si>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</si>
  <si>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SF1564455317209 杭州再生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</si>
  <si>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</si>
  <si>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</si>
  <si>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</si>
  <si>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</si>
  <si>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</si>
  <si>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</si>
  <si>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</si>
  <si>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</si>
  <si>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</si>
  <si>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</si>
  <si>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</si>
  <si>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</si>
  <si>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</si>
  <si>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</si>
  <si>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</si>
  <si>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</si>
  <si>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</si>
  <si>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</si>
  <si>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</si>
  <si>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</si>
  <si>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</si>
  <si>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</si>
  <si>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</si>
  <si>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</si>
  <si>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</si>
  <si>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t>绿色定位</t>
  </si>
  <si>
    <t>1-1</t>
  </si>
  <si>
    <t>35*29*29</t>
  </si>
  <si>
    <t>棕色点子</t>
  </si>
  <si>
    <t>黑色</t>
  </si>
  <si>
    <t>紫红色绣花</t>
  </si>
  <si>
    <t>浅绿色绣花</t>
  </si>
  <si>
    <t>总计</t>
  </si>
  <si>
    <t>Factory name (工厂名称)</t>
  </si>
  <si>
    <t>（在此贴实样图片）</t>
  </si>
  <si>
    <t>PO. Number(订单号)</t>
  </si>
  <si>
    <t>P25114241</t>
  </si>
  <si>
    <t>JUSTJEANS</t>
  </si>
  <si>
    <t>Style Code.(款号)</t>
  </si>
  <si>
    <t>240599 246628 240677 152911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</si>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</sst>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8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Arial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indexed="8"/>
      <name val="Arial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21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6" borderId="21" applyNumberFormat="0" applyAlignment="0" applyProtection="0">
      <alignment vertical="center"/>
    </xf>
    <xf numFmtId="0" fontId="37" fillId="7" borderId="23" applyNumberFormat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5" fillId="0" borderId="0">
      <alignment vertical="center"/>
    </xf>
    <xf numFmtId="0" fontId="46" fillId="0" borderId="0"/>
  </cellStyleXfs>
  <cellXfs count="8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1" fillId="0" borderId="6" xfId="0" applyNumberFormat="1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178" fontId="22" fillId="0" borderId="6" xfId="0" applyNumberFormat="1" applyFont="1" applyBorder="1" applyAlignment="1">
      <alignment horizontal="center" vertical="center"/>
    </xf>
    <xf numFmtId="178" fontId="22" fillId="0" borderId="6" xfId="0" applyNumberFormat="1" applyFont="1" applyBorder="1" applyAlignment="1">
      <alignment horizontal="center" vertical="center"/>
    </xf>
    <xf numFmtId="179" fontId="22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178" fontId="22" fillId="0" borderId="14" xfId="0" applyNumberFormat="1" applyFont="1" applyBorder="1" applyAlignment="1">
      <alignment horizontal="center" vertical="center"/>
    </xf>
    <xf numFmtId="179" fontId="22" fillId="0" borderId="14" xfId="0" applyNumberFormat="1" applyFont="1" applyBorder="1" applyAlignment="1">
      <alignment horizontal="center" vertical="center"/>
    </xf>
    <xf numFmtId="178" fontId="9" fillId="0" borderId="14" xfId="0" applyNumberFormat="1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178" fontId="22" fillId="0" borderId="7" xfId="0" applyNumberFormat="1" applyFont="1" applyBorder="1" applyAlignment="1">
      <alignment horizontal="center" vertical="center"/>
    </xf>
    <xf numFmtId="179" fontId="22" fillId="0" borderId="7" xfId="0" applyNumberFormat="1" applyFont="1" applyBorder="1" applyAlignment="1">
      <alignment horizontal="center" vertical="center"/>
    </xf>
    <xf numFmtId="178" fontId="9" fillId="0" borderId="7" xfId="0" applyNumberFormat="1" applyFont="1" applyBorder="1" applyAlignment="1">
      <alignment horizontal="center" vertical="center"/>
    </xf>
    <xf numFmtId="0" fontId="25" fillId="2" borderId="11" xfId="0" applyNumberFormat="1" applyFont="1" applyFill="1" applyBorder="1" applyAlignment="1">
      <alignment vertical="center"/>
    </xf>
    <xf numFmtId="0" fontId="21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4" fillId="0" borderId="11" xfId="0" applyFont="1" applyBorder="1" applyAlignment="1">
      <alignment vertical="center"/>
    </xf>
    <xf numFmtId="0" fontId="25" fillId="2" borderId="11" xfId="0" applyFont="1" applyFill="1" applyBorder="1" applyAlignment="1">
      <alignment vertical="center"/>
    </xf>
    <xf numFmtId="178" fontId="24" fillId="0" borderId="11" xfId="0" applyNumberFormat="1" applyFont="1" applyBorder="1" applyAlignment="1">
      <alignment vertical="center"/>
    </xf>
    <xf numFmtId="180" fontId="24" fillId="0" borderId="11" xfId="0" applyNumberFormat="1" applyFont="1" applyBorder="1" applyAlignment="1">
      <alignment horizontal="center" vertical="center"/>
    </xf>
    <xf numFmtId="178" fontId="24" fillId="0" borderId="11" xfId="0" applyNumberFormat="1" applyFont="1" applyBorder="1" applyAlignment="1">
      <alignment horizontal="center" vertical="center"/>
    </xf>
    <xf numFmtId="0" fontId="25" fillId="2" borderId="11" xfId="0" applyNumberFormat="1" applyFont="1" applyFill="1" applyBorder="1" applyAlignment="1">
      <alignment horizontal="left" vertical="center"/>
    </xf>
    <xf numFmtId="0" fontId="21" fillId="0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left" vertical="center"/>
    </xf>
    <xf numFmtId="0" fontId="25" fillId="2" borderId="11" xfId="0" applyFont="1" applyFill="1" applyBorder="1" applyAlignment="1">
      <alignment horizontal="left" vertical="center"/>
    </xf>
    <xf numFmtId="0" fontId="25" fillId="2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vertical="center" wrapText="1"/>
    </xf>
    <xf numFmtId="178" fontId="24" fillId="3" borderId="11" xfId="0" applyNumberFormat="1" applyFont="1" applyFill="1" applyBorder="1" applyAlignment="1">
      <alignment horizontal="center" vertical="center"/>
    </xf>
    <xf numFmtId="180" fontId="24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17.75" customWidth="1"/>
    <col min="3" max="3" width="13.875" customWidth="1"/>
    <col min="4" max="4" width="24.37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45994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240599</v>
      </c>
      <c r="C9" s="46" t="s">
        <v>29</v>
      </c>
      <c r="D9" s="47"/>
      <c r="E9" s="48"/>
      <c r="F9" s="49">
        <v>3150</v>
      </c>
      <c r="G9" s="50">
        <f>F9*0.02</f>
        <v>63</v>
      </c>
      <c r="H9" s="50">
        <f>F9+G9</f>
        <v>3213</v>
      </c>
      <c r="I9" s="51" t="s">
        <v>30</v>
      </c>
      <c r="J9" s="52">
        <v>2</v>
      </c>
      <c r="K9" s="52">
        <v>2.5</v>
      </c>
      <c r="L9" s="53" t="s">
        <v>31</v>
      </c>
    </row>
    <row r="10" ht="24" customHeight="1" spans="1:12">
      <c r="A10" s="44" t="s">
        <v>28</v>
      </c>
      <c r="B10" s="45">
        <v>240599</v>
      </c>
      <c r="C10" s="46" t="s">
        <v>32</v>
      </c>
      <c r="D10" s="54"/>
      <c r="E10" s="54"/>
      <c r="F10" s="49">
        <v>1400</v>
      </c>
      <c r="G10" s="50">
        <f>F10*0.02</f>
        <v>28</v>
      </c>
      <c r="H10" s="50">
        <f>F10+G10</f>
        <v>1428</v>
      </c>
      <c r="I10" s="55"/>
      <c r="J10" s="56"/>
      <c r="K10" s="56"/>
      <c r="L10" s="57"/>
    </row>
    <row r="11" ht="24" customHeight="1" spans="1:12">
      <c r="A11" s="44" t="s">
        <v>28</v>
      </c>
      <c r="B11" s="45">
        <v>246628</v>
      </c>
      <c r="C11" s="46" t="s">
        <v>33</v>
      </c>
      <c r="D11" s="54"/>
      <c r="E11" s="58"/>
      <c r="F11" s="49">
        <v>2900</v>
      </c>
      <c r="G11" s="50">
        <f>F11*0.02</f>
        <v>58</v>
      </c>
      <c r="H11" s="50">
        <f>F11+G11</f>
        <v>2958</v>
      </c>
      <c r="I11" s="55"/>
      <c r="J11" s="56"/>
      <c r="K11" s="56"/>
      <c r="L11" s="57"/>
    </row>
    <row r="12" ht="24" customHeight="1" spans="1:12">
      <c r="A12" s="44" t="s">
        <v>28</v>
      </c>
      <c r="B12" s="45">
        <v>240677</v>
      </c>
      <c r="C12" s="46" t="s">
        <v>34</v>
      </c>
      <c r="D12" s="54"/>
      <c r="E12" s="58"/>
      <c r="F12" s="49">
        <v>1500</v>
      </c>
      <c r="G12" s="50">
        <f>F12*0.02</f>
        <v>30</v>
      </c>
      <c r="H12" s="50">
        <f>F12+G12</f>
        <v>1530</v>
      </c>
      <c r="I12" s="55"/>
      <c r="J12" s="56"/>
      <c r="K12" s="56"/>
      <c r="L12" s="57"/>
    </row>
    <row r="13" ht="24" customHeight="1" spans="1:12">
      <c r="A13" s="44" t="s">
        <v>28</v>
      </c>
      <c r="B13" s="45">
        <v>152911</v>
      </c>
      <c r="C13" s="46" t="s">
        <v>34</v>
      </c>
      <c r="D13" s="54"/>
      <c r="E13" s="58"/>
      <c r="F13" s="49">
        <v>150</v>
      </c>
      <c r="G13" s="50">
        <f>F13*0.02</f>
        <v>3</v>
      </c>
      <c r="H13" s="50">
        <f>F13+G13</f>
        <v>153</v>
      </c>
      <c r="I13" s="55"/>
      <c r="J13" s="56"/>
      <c r="K13" s="56"/>
      <c r="L13" s="57"/>
    </row>
    <row r="14" ht="24" customHeight="1" spans="1:12">
      <c r="A14" s="44" t="s">
        <v>28</v>
      </c>
      <c r="B14" s="59">
        <v>240677</v>
      </c>
      <c r="C14" s="60" t="s">
        <v>35</v>
      </c>
      <c r="D14" s="54"/>
      <c r="E14" s="58"/>
      <c r="F14" s="61">
        <v>1750</v>
      </c>
      <c r="G14" s="50">
        <f>F14*0.02</f>
        <v>35</v>
      </c>
      <c r="H14" s="50">
        <f>F14+G14</f>
        <v>1785</v>
      </c>
      <c r="I14" s="62"/>
      <c r="J14" s="63"/>
      <c r="K14" s="63"/>
      <c r="L14" s="64"/>
    </row>
    <row r="15" ht="24" customHeight="1" spans="1:12">
      <c r="A15" s="65"/>
      <c r="B15" s="66"/>
      <c r="C15" s="67"/>
      <c r="D15" s="68"/>
      <c r="E15" s="68"/>
      <c r="F15" s="69"/>
      <c r="G15" s="70"/>
      <c r="H15" s="70"/>
      <c r="I15" s="70"/>
      <c r="J15" s="71"/>
      <c r="K15" s="71"/>
      <c r="L15" s="72"/>
    </row>
    <row r="16" ht="24" customHeight="1" spans="1:12">
      <c r="A16" s="65"/>
      <c r="B16" s="66"/>
      <c r="C16" s="67"/>
      <c r="D16" s="68"/>
      <c r="E16" s="68"/>
      <c r="F16" s="69"/>
      <c r="G16" s="70"/>
      <c r="H16" s="70"/>
      <c r="I16" s="70"/>
      <c r="J16" s="71"/>
      <c r="K16" s="71"/>
      <c r="L16" s="72"/>
    </row>
    <row r="17" ht="24" customHeight="1" spans="1:12">
      <c r="A17" s="65"/>
      <c r="B17" s="66"/>
      <c r="C17" s="67"/>
      <c r="D17" s="68"/>
      <c r="E17" s="68"/>
      <c r="F17" s="69"/>
      <c r="G17" s="70"/>
      <c r="H17" s="70"/>
      <c r="I17" s="70"/>
      <c r="J17" s="71"/>
      <c r="K17" s="71"/>
      <c r="L17" s="72"/>
    </row>
    <row r="18" ht="24" customHeight="1" spans="1:12">
      <c r="A18" s="65"/>
      <c r="B18" s="66"/>
      <c r="C18" s="67"/>
      <c r="D18" s="68"/>
      <c r="E18" s="68"/>
      <c r="F18" s="69"/>
      <c r="G18" s="70"/>
      <c r="H18" s="70"/>
      <c r="I18" s="70"/>
      <c r="J18" s="71"/>
      <c r="K18" s="71"/>
      <c r="L18" s="72"/>
    </row>
    <row r="19" ht="24" customHeight="1" spans="1:12">
      <c r="A19" s="65"/>
      <c r="B19" s="66"/>
      <c r="C19" s="67"/>
      <c r="D19" s="68"/>
      <c r="E19" s="68"/>
      <c r="F19" s="69"/>
      <c r="G19" s="70"/>
      <c r="H19" s="70"/>
      <c r="I19" s="70"/>
      <c r="J19" s="71"/>
      <c r="K19" s="71"/>
      <c r="L19" s="72"/>
    </row>
    <row r="20" ht="24" customHeight="1" spans="1:12">
      <c r="A20" s="65"/>
      <c r="B20" s="66"/>
      <c r="C20" s="67"/>
      <c r="D20" s="68"/>
      <c r="E20" s="68"/>
      <c r="F20" s="69"/>
      <c r="G20" s="70"/>
      <c r="H20" s="70"/>
      <c r="I20" s="70"/>
      <c r="J20" s="71"/>
      <c r="K20" s="71"/>
      <c r="L20" s="72"/>
    </row>
    <row r="21" ht="24" customHeight="1" spans="1:12">
      <c r="A21" s="65"/>
      <c r="B21" s="66"/>
      <c r="C21" s="67"/>
      <c r="D21" s="68"/>
      <c r="E21" s="68"/>
      <c r="F21" s="69"/>
      <c r="G21" s="70"/>
      <c r="H21" s="70"/>
      <c r="I21" s="70"/>
      <c r="J21" s="71"/>
      <c r="K21" s="71"/>
      <c r="L21" s="72"/>
    </row>
    <row r="22" ht="24" customHeight="1" spans="1:12">
      <c r="A22" s="65"/>
      <c r="B22" s="66"/>
      <c r="C22" s="67"/>
      <c r="D22" s="68"/>
      <c r="E22" s="68"/>
      <c r="F22" s="69"/>
      <c r="G22" s="70"/>
      <c r="H22" s="70"/>
      <c r="I22" s="70"/>
      <c r="J22" s="71"/>
      <c r="K22" s="71"/>
      <c r="L22" s="72"/>
    </row>
    <row r="23" ht="24" customHeight="1" spans="1:12">
      <c r="A23" s="65"/>
      <c r="B23" s="66"/>
      <c r="C23" s="67"/>
      <c r="D23" s="68"/>
      <c r="E23" s="68"/>
      <c r="F23" s="69"/>
      <c r="G23" s="70"/>
      <c r="H23" s="70"/>
      <c r="I23" s="70"/>
      <c r="J23" s="71"/>
      <c r="K23" s="71"/>
      <c r="L23" s="72"/>
    </row>
    <row r="24" ht="24" customHeight="1" spans="1:12">
      <c r="A24" s="65"/>
      <c r="B24" s="66"/>
      <c r="C24" s="67"/>
      <c r="D24" s="68"/>
      <c r="E24" s="68"/>
      <c r="F24" s="69"/>
      <c r="G24" s="70"/>
      <c r="H24" s="70"/>
      <c r="I24" s="70"/>
      <c r="J24" s="71"/>
      <c r="K24" s="71"/>
      <c r="L24" s="72"/>
    </row>
    <row r="25" ht="24" customHeight="1" spans="1:12">
      <c r="A25" s="73"/>
      <c r="B25" s="74"/>
      <c r="C25" s="75"/>
      <c r="D25" s="76"/>
      <c r="E25" s="58"/>
      <c r="F25" s="77"/>
      <c r="G25" s="68"/>
      <c r="H25" s="68"/>
      <c r="I25" s="68"/>
      <c r="J25" s="68"/>
      <c r="K25" s="68"/>
      <c r="L25" s="58"/>
    </row>
    <row r="26" ht="24" customHeight="1" spans="1:12">
      <c r="A26" s="73"/>
      <c r="B26" s="74"/>
      <c r="C26" s="74"/>
      <c r="D26" s="76"/>
      <c r="E26" s="76"/>
      <c r="F26" s="77"/>
      <c r="G26" s="68"/>
      <c r="H26" s="68"/>
      <c r="I26" s="68"/>
      <c r="J26" s="68"/>
      <c r="K26" s="68"/>
      <c r="L26" s="58"/>
    </row>
    <row r="27" ht="24" customHeight="1" spans="1:12">
      <c r="A27" s="78"/>
      <c r="B27" s="74"/>
      <c r="C27" s="74"/>
      <c r="D27" s="76"/>
      <c r="E27" s="76"/>
      <c r="F27" s="77"/>
      <c r="G27" s="68"/>
      <c r="H27" s="68"/>
      <c r="I27" s="68"/>
      <c r="J27" s="68"/>
      <c r="K27" s="68"/>
      <c r="L27" s="58"/>
    </row>
    <row r="28" ht="15" spans="1:12">
      <c r="A28" s="58" t="s">
        <v>36</v>
      </c>
      <c r="B28" s="79"/>
      <c r="C28" s="79"/>
      <c r="D28" s="79"/>
      <c r="E28" s="68"/>
      <c r="F28" s="80">
        <f>SUM(F9:F27)</f>
        <v>10850</v>
      </c>
      <c r="G28" s="80">
        <f>SUM(G9:G27)</f>
        <v>217</v>
      </c>
      <c r="H28" s="80">
        <f>SUM(H9:H27)</f>
        <v>11067</v>
      </c>
      <c r="I28" s="80" t="str">
        <f>I9</f>
        <v>1-1</v>
      </c>
      <c r="J28" s="81">
        <f>SUM(J9:J27)</f>
        <v>2</v>
      </c>
      <c r="K28" s="81">
        <f>SUM(K9:K27)</f>
        <v>2.5</v>
      </c>
      <c r="L28" s="80" t="str">
        <f>L9</f>
        <v>35*29*29</v>
      </c>
    </row>
  </sheetData>
  <mergeCells count="9">
    <mergeCell ref="B4:E4"/>
    <mergeCell ref="F4:L4"/>
    <mergeCell ref="B5:E5"/>
    <mergeCell ref="F5:L5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F6" sqref="F6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37</v>
      </c>
      <c r="B2" s="5" t="s">
        <v>38</v>
      </c>
      <c r="C2" s="6"/>
    </row>
    <row r="3" ht="41" customHeight="1" spans="1:3">
      <c r="A3" s="4" t="s">
        <v>39</v>
      </c>
      <c r="B3" s="7" t="s">
        <v>40</v>
      </c>
      <c r="C3" s="8" t="s">
        <v>41</v>
      </c>
    </row>
    <row r="4" ht="41" customHeight="1" spans="1:3">
      <c r="A4" s="4" t="s">
        <v>42</v>
      </c>
      <c r="B4" s="9" t="s">
        <v>43</v>
      </c>
      <c r="C4" s="10"/>
    </row>
    <row r="5" ht="41" customHeight="1" spans="1:3">
      <c r="A5" s="4" t="s">
        <v>44</v>
      </c>
      <c r="B5" s="11" t="str">
        <f>箱单!A9</f>
        <v>JJW-WL003-EF（60）</v>
      </c>
      <c r="C5" s="12" t="s">
        <v>45</v>
      </c>
    </row>
    <row r="6" ht="41" customHeight="1" spans="1:3">
      <c r="A6" s="4" t="s">
        <v>46</v>
      </c>
      <c r="B6" s="13" t="s">
        <v>47</v>
      </c>
      <c r="C6" s="14" t="str">
        <f>[1]箱单!I7</f>
        <v>1/1</v>
      </c>
    </row>
    <row r="7" ht="41" customHeight="1" spans="1:3">
      <c r="A7" s="4" t="s">
        <v>48</v>
      </c>
      <c r="B7" s="11">
        <f>箱单!F28</f>
        <v>10850</v>
      </c>
      <c r="C7" s="14"/>
    </row>
    <row r="8" ht="41" customHeight="1" spans="1:3">
      <c r="A8" s="4" t="s">
        <v>49</v>
      </c>
      <c r="B8" s="11" t="str">
        <f>箱单!L9</f>
        <v>35*29*29</v>
      </c>
      <c r="C8" s="15" t="s">
        <v>50</v>
      </c>
    </row>
    <row r="9" ht="41" customHeight="1" spans="1:3">
      <c r="A9" s="4" t="s">
        <v>51</v>
      </c>
      <c r="B9" s="16" t="str">
        <f>箱单!K9&amp;"KG"</f>
        <v>2.5KG</v>
      </c>
      <c r="C9" s="17" t="s">
        <v>52</v>
      </c>
    </row>
    <row r="10" ht="41" customHeight="1" spans="1:3">
      <c r="A10" s="4" t="s">
        <v>53</v>
      </c>
      <c r="B10" s="13" t="str">
        <f>箱单!J9&amp;"KG"</f>
        <v>2KG</v>
      </c>
      <c r="C10" s="17"/>
    </row>
    <row r="11" ht="41" customHeight="1" spans="1:3">
      <c r="A11" s="18" t="s">
        <v>54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2025-12-03T09:05:37Z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9869700CB0EA40E3B6AEB244D37FCD99_13</vt:lpwstr>
  </property>
</Properties>
</file>