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<sst xmlns="http://schemas.openxmlformats.org/spreadsheetml/2006/main" count="91" uniqueCount="42">
  <si>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</si>
  <si>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</si>
  <si>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</si>
  <si>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许炜 15950322161
江苏海聆梦智能科技有限公司
盐城大丰区张謇路2号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</si>
  <si>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</si>
  <si>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苏EAZ5026
15851086656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</si>
  <si>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</si>
  <si>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</si>
  <si>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</si>
  <si>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</si>
  <si>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</si>
  <si>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</si>
  <si>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</si>
  <si>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</si>
  <si>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</si>
  <si>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</si>
  <si>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</si>
  <si>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</si>
  <si>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</si>
  <si>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</si>
  <si>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</si>
  <si>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</si>
  <si>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</si>
  <si>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</si>
  <si>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</si>
  <si>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</si>
  <si>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</si>
  <si>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</si>
  <si>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</si>
  <si>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</si>
  <si>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35933 
HM25-07109</t>
  </si>
  <si>
    <t>INS-706绑带彩卡</t>
  </si>
  <si>
    <t>INS-706</t>
  </si>
  <si>
    <t>白色</t>
  </si>
  <si>
    <r>
      <rPr>
        <b/>
        <sz val="11"/>
        <rFont val="Arial"/>
        <charset val="0"/>
      </rPr>
      <t>Twin / Twin</t>
    </r>
    <r>
      <rPr>
        <b/>
        <sz val="11"/>
        <rFont val="宋体"/>
        <charset val="0"/>
      </rPr>
      <t>前卡</t>
    </r>
  </si>
  <si>
    <r>
      <rPr>
        <b/>
        <sz val="11"/>
        <rFont val="Arial"/>
        <charset val="0"/>
      </rPr>
      <t>Twin / Twin</t>
    </r>
    <r>
      <rPr>
        <b/>
        <sz val="11"/>
        <rFont val="宋体"/>
        <charset val="0"/>
      </rPr>
      <t>后卡</t>
    </r>
  </si>
  <si>
    <r>
      <rPr>
        <b/>
        <sz val="11"/>
        <rFont val="Arial"/>
        <charset val="0"/>
      </rPr>
      <t>Full / Queen</t>
    </r>
    <r>
      <rPr>
        <b/>
        <sz val="11"/>
        <rFont val="宋体"/>
        <charset val="0"/>
      </rPr>
      <t>前卡</t>
    </r>
  </si>
  <si>
    <r>
      <rPr>
        <b/>
        <sz val="11"/>
        <rFont val="Arial"/>
        <charset val="0"/>
      </rPr>
      <t>Full / Queen</t>
    </r>
    <r>
      <rPr>
        <b/>
        <sz val="11"/>
        <rFont val="宋体"/>
        <charset val="0"/>
      </rPr>
      <t>后卡</t>
    </r>
  </si>
  <si>
    <r>
      <rPr>
        <b/>
        <sz val="11"/>
        <rFont val="Arial"/>
        <charset val="0"/>
      </rPr>
      <t>King</t>
    </r>
    <r>
      <rPr>
        <b/>
        <sz val="11"/>
        <rFont val="宋体"/>
        <charset val="0"/>
      </rPr>
      <t>前卡</t>
    </r>
  </si>
  <si>
    <r>
      <rPr>
        <b/>
        <sz val="11"/>
        <rFont val="Arial"/>
        <charset val="0"/>
      </rPr>
      <t>King</t>
    </r>
    <r>
      <rPr>
        <b/>
        <sz val="11"/>
        <rFont val="宋体"/>
        <charset val="0"/>
      </rPr>
      <t>后卡</t>
    </r>
  </si>
  <si>
    <t>灰色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</si>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</sst>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  <numFmt numFmtId="179" formatCode="yyyy\-mm\-dd"/>
  </numFmts>
  <fonts count="3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8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name val="Calibri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7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8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3" fillId="0" borderId="0">
      <alignment vertical="center"/>
    </xf>
    <xf numFmtId="0" fontId="24" fillId="4" borderId="10">
      <alignment vertical="center"/>
    </xf>
    <xf numFmtId="0" fontId="25" fillId="5" borderId="11">
      <alignment vertical="center"/>
    </xf>
    <xf numFmtId="0" fontId="26" fillId="5" borderId="10">
      <alignment vertical="center"/>
    </xf>
    <xf numFmtId="0" fontId="27" fillId="6" borderId="12">
      <alignment vertical="center"/>
    </xf>
    <xf numFmtId="0" fontId="28" fillId="0" borderId="13">
      <alignment vertical="center"/>
    </xf>
    <xf numFmtId="0" fontId="29" fillId="0" borderId="14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6" fillId="0" borderId="0" xfId="0" applyNumberFormat="1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178" fontId="8" fillId="0" borderId="4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178" fontId="9" fillId="0" borderId="3" xfId="49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5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5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178" fontId="10" fillId="2" borderId="3" xfId="0" applyNumberFormat="1" applyFont="1" applyFill="1" applyBorder="1" applyAlignment="1">
      <alignment horizontal="center" vertical="center"/>
    </xf>
    <xf numFmtId="177" fontId="10" fillId="2" borderId="3" xfId="0" applyNumberFormat="1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1139190</xdr:colOff>
      <xdr:row>2</xdr:row>
      <xdr:rowOff>179070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P8" sqref="O8:P8"/>
    </sheetView>
  </sheetViews>
  <sheetFormatPr defaultColWidth="9" defaultRowHeight="13.5"/>
  <cols>
    <col min="1" max="1" width="21.75" customWidth="1"/>
    <col min="2" max="2" width="19.375" customWidth="1"/>
    <col min="5" max="5" width="16" customWidth="1"/>
  </cols>
  <sheetData>
    <row r="1" ht="25.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5.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6" customHeight="1" spans="1:12">
      <c r="A3" s="5"/>
      <c r="B3" s="5"/>
      <c r="C3" s="5"/>
      <c r="D3" s="6" t="s">
        <v>2</v>
      </c>
      <c r="E3" s="7">
        <v>45994</v>
      </c>
      <c r="F3" s="7"/>
      <c r="G3" s="8"/>
      <c r="H3" s="9"/>
      <c r="I3" s="10" t="s">
        <v>3</v>
      </c>
      <c r="J3" s="10"/>
      <c r="K3" s="10"/>
      <c r="L3" s="10"/>
    </row>
    <row r="4" ht="36" customHeight="1" spans="1:12">
      <c r="A4" s="5"/>
      <c r="B4" s="5"/>
      <c r="C4" s="5"/>
      <c r="D4" s="6" t="s">
        <v>4</v>
      </c>
      <c r="E4" s="11" t="s">
        <v>5</v>
      </c>
      <c r="F4" s="12"/>
      <c r="G4" s="13"/>
      <c r="H4" s="14"/>
      <c r="I4" s="10"/>
      <c r="J4" s="10"/>
      <c r="K4" s="10"/>
      <c r="L4" s="10"/>
    </row>
    <row r="5" ht="38.25" spans="1:12">
      <c r="A5" s="15" t="s">
        <v>6</v>
      </c>
      <c r="B5" s="16" t="s">
        <v>7</v>
      </c>
      <c r="C5" s="16" t="s">
        <v>8</v>
      </c>
      <c r="D5" s="17" t="s">
        <v>9</v>
      </c>
      <c r="E5" s="17" t="s">
        <v>10</v>
      </c>
      <c r="F5" s="18" t="s">
        <v>11</v>
      </c>
      <c r="G5" s="18" t="s">
        <v>12</v>
      </c>
      <c r="H5" s="19" t="s">
        <v>13</v>
      </c>
      <c r="I5" s="20" t="s">
        <v>14</v>
      </c>
      <c r="J5" s="21" t="s">
        <v>15</v>
      </c>
      <c r="K5" s="21" t="s">
        <v>16</v>
      </c>
      <c r="L5" s="16" t="s">
        <v>17</v>
      </c>
    </row>
    <row r="6" ht="24.75" spans="1:12">
      <c r="A6" s="15" t="s">
        <v>18</v>
      </c>
      <c r="B6" s="16" t="s">
        <v>19</v>
      </c>
      <c r="C6" s="22" t="s">
        <v>20</v>
      </c>
      <c r="D6" s="20" t="s">
        <v>21</v>
      </c>
      <c r="E6" s="20" t="s">
        <v>22</v>
      </c>
      <c r="F6" s="18" t="s">
        <v>23</v>
      </c>
      <c r="G6" s="18" t="s">
        <v>24</v>
      </c>
      <c r="H6" s="23" t="s">
        <v>25</v>
      </c>
      <c r="I6" s="20" t="s">
        <v>26</v>
      </c>
      <c r="J6" s="21" t="s">
        <v>27</v>
      </c>
      <c r="K6" s="21" t="s">
        <v>28</v>
      </c>
      <c r="L6" s="16" t="s">
        <v>29</v>
      </c>
    </row>
    <row r="7" ht="45" spans="1:12">
      <c r="A7" s="24" t="s">
        <v>30</v>
      </c>
      <c r="B7" s="25" t="s">
        <v>31</v>
      </c>
      <c r="C7" s="26" t="s">
        <v>32</v>
      </c>
      <c r="D7" s="27" t="s">
        <v>33</v>
      </c>
      <c r="E7" s="28" t="s">
        <v>34</v>
      </c>
      <c r="F7" s="29">
        <v>30</v>
      </c>
      <c r="G7" s="30">
        <v>15</v>
      </c>
      <c r="H7" s="31">
        <f t="shared" ref="H7:H18" si="0">F7+G7</f>
        <v>45</v>
      </c>
      <c r="I7" s="32"/>
      <c r="J7" s="31">
        <f t="shared" ref="J7:J18" si="1">0.0198*H7</f>
        <v>0.891</v>
      </c>
      <c r="K7" s="32">
        <f t="shared" ref="K7:K18" si="2">J7+0.5</f>
        <v>1.391</v>
      </c>
      <c r="L7" s="33"/>
    </row>
    <row r="8" ht="45" spans="1:12">
      <c r="A8" s="34" t="s">
        <v>30</v>
      </c>
      <c r="B8" s="35" t="s">
        <v>31</v>
      </c>
      <c r="C8" s="36" t="s">
        <v>32</v>
      </c>
      <c r="D8" s="37" t="s">
        <v>33</v>
      </c>
      <c r="E8" s="38" t="s">
        <v>35</v>
      </c>
      <c r="F8" s="39">
        <v>30</v>
      </c>
      <c r="G8" s="40">
        <v>15</v>
      </c>
      <c r="H8" s="41">
        <f t="shared" si="0"/>
        <v>45</v>
      </c>
      <c r="I8" s="35"/>
      <c r="J8" s="41">
        <f t="shared" si="1"/>
        <v>0.891</v>
      </c>
      <c r="K8" s="42">
        <f t="shared" si="2"/>
        <v>1.391</v>
      </c>
      <c r="L8" s="35"/>
    </row>
    <row r="9" ht="45" spans="1:12">
      <c r="A9" s="24" t="s">
        <v>30</v>
      </c>
      <c r="B9" s="25" t="s">
        <v>31</v>
      </c>
      <c r="C9" s="26" t="s">
        <v>32</v>
      </c>
      <c r="D9" s="27" t="s">
        <v>33</v>
      </c>
      <c r="E9" s="28" t="s">
        <v>36</v>
      </c>
      <c r="F9" s="29">
        <v>840</v>
      </c>
      <c r="G9" s="30">
        <v>15</v>
      </c>
      <c r="H9" s="31">
        <f t="shared" si="0"/>
        <v>855</v>
      </c>
      <c r="I9" s="25"/>
      <c r="J9" s="31">
        <f t="shared" si="1"/>
        <v>16.929</v>
      </c>
      <c r="K9" s="32">
        <f t="shared" si="2"/>
        <v>17.429</v>
      </c>
      <c r="L9" s="33"/>
    </row>
    <row r="10" ht="45" spans="1:12">
      <c r="A10" s="34" t="s">
        <v>30</v>
      </c>
      <c r="B10" s="35" t="s">
        <v>31</v>
      </c>
      <c r="C10" s="36" t="s">
        <v>32</v>
      </c>
      <c r="D10" s="37" t="s">
        <v>33</v>
      </c>
      <c r="E10" s="38" t="s">
        <v>37</v>
      </c>
      <c r="F10" s="39">
        <v>840</v>
      </c>
      <c r="G10" s="40">
        <v>15</v>
      </c>
      <c r="H10" s="41">
        <f t="shared" si="0"/>
        <v>855</v>
      </c>
      <c r="I10" s="35"/>
      <c r="J10" s="41">
        <f t="shared" si="1"/>
        <v>16.929</v>
      </c>
      <c r="K10" s="42">
        <f t="shared" si="2"/>
        <v>17.429</v>
      </c>
      <c r="L10" s="35"/>
    </row>
    <row r="11" ht="45" spans="1:12">
      <c r="A11" s="24" t="s">
        <v>30</v>
      </c>
      <c r="B11" s="25" t="s">
        <v>31</v>
      </c>
      <c r="C11" s="26" t="s">
        <v>32</v>
      </c>
      <c r="D11" s="27" t="s">
        <v>33</v>
      </c>
      <c r="E11" s="28" t="s">
        <v>38</v>
      </c>
      <c r="F11" s="29">
        <v>840</v>
      </c>
      <c r="G11" s="30">
        <v>15</v>
      </c>
      <c r="H11" s="31">
        <f t="shared" si="0"/>
        <v>855</v>
      </c>
      <c r="I11" s="25"/>
      <c r="J11" s="31">
        <f t="shared" si="1"/>
        <v>16.929</v>
      </c>
      <c r="K11" s="32">
        <f t="shared" si="2"/>
        <v>17.429</v>
      </c>
      <c r="L11" s="33"/>
    </row>
    <row r="12" ht="45" spans="1:12">
      <c r="A12" s="34" t="s">
        <v>30</v>
      </c>
      <c r="B12" s="35" t="s">
        <v>31</v>
      </c>
      <c r="C12" s="36" t="s">
        <v>32</v>
      </c>
      <c r="D12" s="37" t="s">
        <v>33</v>
      </c>
      <c r="E12" s="38" t="s">
        <v>39</v>
      </c>
      <c r="F12" s="39">
        <v>840</v>
      </c>
      <c r="G12" s="40">
        <v>15</v>
      </c>
      <c r="H12" s="41">
        <f t="shared" si="0"/>
        <v>855</v>
      </c>
      <c r="I12" s="35"/>
      <c r="J12" s="41">
        <f t="shared" si="1"/>
        <v>16.929</v>
      </c>
      <c r="K12" s="42">
        <f t="shared" si="2"/>
        <v>17.429</v>
      </c>
      <c r="L12" s="35"/>
    </row>
    <row r="13" ht="45" spans="1:12">
      <c r="A13" s="24" t="s">
        <v>30</v>
      </c>
      <c r="B13" s="25" t="s">
        <v>31</v>
      </c>
      <c r="C13" s="26" t="s">
        <v>32</v>
      </c>
      <c r="D13" s="27" t="s">
        <v>40</v>
      </c>
      <c r="E13" s="28" t="s">
        <v>34</v>
      </c>
      <c r="F13" s="29">
        <v>46</v>
      </c>
      <c r="G13" s="30">
        <v>15</v>
      </c>
      <c r="H13" s="31">
        <f t="shared" si="0"/>
        <v>61</v>
      </c>
      <c r="I13" s="25"/>
      <c r="J13" s="31">
        <f t="shared" si="1"/>
        <v>1.2078</v>
      </c>
      <c r="K13" s="32">
        <f t="shared" si="2"/>
        <v>1.7078</v>
      </c>
      <c r="L13" s="33"/>
    </row>
    <row r="14" ht="45" spans="1:12">
      <c r="A14" s="34" t="s">
        <v>30</v>
      </c>
      <c r="B14" s="35" t="s">
        <v>31</v>
      </c>
      <c r="C14" s="36" t="s">
        <v>32</v>
      </c>
      <c r="D14" s="37" t="s">
        <v>40</v>
      </c>
      <c r="E14" s="38" t="s">
        <v>35</v>
      </c>
      <c r="F14" s="39">
        <v>46</v>
      </c>
      <c r="G14" s="40">
        <v>15</v>
      </c>
      <c r="H14" s="41">
        <f t="shared" si="0"/>
        <v>61</v>
      </c>
      <c r="I14" s="35"/>
      <c r="J14" s="41">
        <f t="shared" si="1"/>
        <v>1.2078</v>
      </c>
      <c r="K14" s="42">
        <f t="shared" si="2"/>
        <v>1.7078</v>
      </c>
      <c r="L14" s="35"/>
    </row>
    <row r="15" ht="45" spans="1:12">
      <c r="A15" s="24" t="s">
        <v>30</v>
      </c>
      <c r="B15" s="25" t="s">
        <v>31</v>
      </c>
      <c r="C15" s="26" t="s">
        <v>32</v>
      </c>
      <c r="D15" s="27" t="s">
        <v>40</v>
      </c>
      <c r="E15" s="28" t="s">
        <v>36</v>
      </c>
      <c r="F15" s="29">
        <v>606</v>
      </c>
      <c r="G15" s="30">
        <v>15</v>
      </c>
      <c r="H15" s="31">
        <f t="shared" si="0"/>
        <v>621</v>
      </c>
      <c r="I15" s="25"/>
      <c r="J15" s="31">
        <f t="shared" si="1"/>
        <v>12.2958</v>
      </c>
      <c r="K15" s="32">
        <f t="shared" si="2"/>
        <v>12.7958</v>
      </c>
      <c r="L15" s="33"/>
    </row>
    <row r="16" ht="45" spans="1:12">
      <c r="A16" s="34" t="s">
        <v>30</v>
      </c>
      <c r="B16" s="35" t="s">
        <v>31</v>
      </c>
      <c r="C16" s="36" t="s">
        <v>32</v>
      </c>
      <c r="D16" s="37" t="s">
        <v>40</v>
      </c>
      <c r="E16" s="38" t="s">
        <v>37</v>
      </c>
      <c r="F16" s="39">
        <v>606</v>
      </c>
      <c r="G16" s="40">
        <v>15</v>
      </c>
      <c r="H16" s="41">
        <f t="shared" si="0"/>
        <v>621</v>
      </c>
      <c r="I16" s="35"/>
      <c r="J16" s="41">
        <f t="shared" si="1"/>
        <v>12.2958</v>
      </c>
      <c r="K16" s="42">
        <f t="shared" si="2"/>
        <v>12.7958</v>
      </c>
      <c r="L16" s="35"/>
    </row>
    <row r="17" ht="45" spans="1:12">
      <c r="A17" s="24" t="s">
        <v>30</v>
      </c>
      <c r="B17" s="25" t="s">
        <v>31</v>
      </c>
      <c r="C17" s="26" t="s">
        <v>32</v>
      </c>
      <c r="D17" s="27" t="s">
        <v>40</v>
      </c>
      <c r="E17" s="28" t="s">
        <v>38</v>
      </c>
      <c r="F17" s="29">
        <v>516</v>
      </c>
      <c r="G17" s="30">
        <v>15</v>
      </c>
      <c r="H17" s="31">
        <f t="shared" si="0"/>
        <v>531</v>
      </c>
      <c r="I17" s="25"/>
      <c r="J17" s="31">
        <f t="shared" si="1"/>
        <v>10.5138</v>
      </c>
      <c r="K17" s="32">
        <f t="shared" si="2"/>
        <v>11.0138</v>
      </c>
      <c r="L17" s="33"/>
    </row>
    <row r="18" ht="45" spans="1:12">
      <c r="A18" s="34" t="s">
        <v>30</v>
      </c>
      <c r="B18" s="35" t="s">
        <v>31</v>
      </c>
      <c r="C18" s="36" t="s">
        <v>32</v>
      </c>
      <c r="D18" s="37" t="s">
        <v>40</v>
      </c>
      <c r="E18" s="38" t="s">
        <v>39</v>
      </c>
      <c r="F18" s="39">
        <v>516</v>
      </c>
      <c r="G18" s="40">
        <v>15</v>
      </c>
      <c r="H18" s="41">
        <f t="shared" si="0"/>
        <v>531</v>
      </c>
      <c r="I18" s="35"/>
      <c r="J18" s="41">
        <f t="shared" si="1"/>
        <v>10.5138</v>
      </c>
      <c r="K18" s="42">
        <f t="shared" si="2"/>
        <v>11.0138</v>
      </c>
      <c r="L18" s="35"/>
    </row>
    <row r="19" ht="26.25" spans="1:12">
      <c r="A19" s="43" t="s">
        <v>41</v>
      </c>
      <c r="B19" s="44"/>
      <c r="C19" s="44"/>
      <c r="D19" s="44"/>
      <c r="E19" s="45"/>
      <c r="F19" s="29">
        <f t="shared" ref="F19:H19" si="3">SUM(F7:F18)</f>
        <v>5756</v>
      </c>
      <c r="G19" s="30">
        <f t="shared" si="3"/>
        <v>180</v>
      </c>
      <c r="H19" s="29">
        <f t="shared" si="3"/>
        <v>5936</v>
      </c>
      <c r="I19" s="46"/>
      <c r="J19" s="31">
        <f>SUM(J7:J18)</f>
        <v>117.5328</v>
      </c>
      <c r="K19" s="31">
        <f>SUM(K7:K18)</f>
        <v>123.5328</v>
      </c>
      <c r="L19" s="47"/>
    </row>
  </sheetData>
  <mergeCells count="6">
    <mergeCell ref="A1:L1"/>
    <mergeCell ref="A2:L2"/>
    <mergeCell ref="E3:F3"/>
    <mergeCell ref="E4:F4"/>
    <mergeCell ref="A19:E19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2025-12-04T01:50:53Z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8DCF89A8FBF94548AFFB2EF5979EE701_12</vt:lpwstr>
  </property>
  <property fmtid="{D5CDD505-2E9C-101B-9397-08002B2CF9AE}" pid="4" name="CalculationRule">
    <vt:i4>0</vt:i4>
  </property>
</Properties>
</file>