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<sst xmlns="http://schemas.openxmlformats.org/spreadsheetml/2006/main" count="50" uniqueCount="50">
  <si>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</si>
  <si>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</si>
  <si>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</si>
  <si>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SF1564455317236 亚晟制衣厂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</si>
  <si>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</si>
  <si>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</si>
  <si>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</si>
  <si>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</si>
  <si>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</si>
  <si>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</si>
  <si>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</si>
  <si>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</si>
  <si>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</si>
  <si>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</si>
  <si>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</si>
  <si>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</si>
  <si>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</si>
  <si>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</si>
  <si>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</si>
  <si>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</si>
  <si>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</si>
  <si>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</si>
  <si>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</si>
  <si>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</si>
  <si>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</si>
  <si>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</si>
  <si>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</si>
  <si>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</si>
  <si>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</si>
  <si>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</si>
  <si>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</si>
  <si>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46*32*32</t>
  </si>
  <si>
    <t>总计</t>
  </si>
  <si>
    <t>Factory name (工厂名称)</t>
  </si>
  <si>
    <t>（在此贴实样图片）</t>
  </si>
  <si>
    <t>PO. Number(订单号)</t>
  </si>
  <si>
    <t>P25114197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</si>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</sst>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2" sqref="D12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/>
      <c r="C9" s="46" t="s">
        <v>29</v>
      </c>
      <c r="D9" s="45"/>
      <c r="E9" s="47"/>
      <c r="F9" s="48">
        <v>32000</v>
      </c>
      <c r="G9" s="49">
        <f>F9*0.02</f>
        <v>640</v>
      </c>
      <c r="H9" s="49">
        <f>F9+G9</f>
        <v>32640</v>
      </c>
      <c r="I9" s="49" t="s">
        <v>30</v>
      </c>
      <c r="J9" s="50">
        <v>8</v>
      </c>
      <c r="K9" s="50">
        <v>8.8</v>
      </c>
      <c r="L9" s="51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32</v>
      </c>
      <c r="B28" s="73"/>
      <c r="C28" s="73"/>
      <c r="D28" s="73"/>
      <c r="E28" s="64"/>
      <c r="F28" s="74">
        <f>SUM(F9:F27)</f>
        <v>32000</v>
      </c>
      <c r="G28" s="74">
        <f>SUM(G9:G27)</f>
        <v>640</v>
      </c>
      <c r="H28" s="74">
        <f>SUM(H9:H27)</f>
        <v>32640</v>
      </c>
      <c r="I28" s="74" t="str">
        <f>I9</f>
        <v>1-1</v>
      </c>
      <c r="J28" s="75">
        <f>SUM(J9:J27)</f>
        <v>8</v>
      </c>
      <c r="K28" s="75">
        <f>SUM(K9:K27)</f>
        <v>8.8</v>
      </c>
      <c r="L28" s="74" t="str">
        <f>L9</f>
        <v>46*32*32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A15" sqref="A1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/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32000</v>
      </c>
      <c r="C7" s="14"/>
    </row>
    <row r="8" ht="41" customHeight="1" spans="1:3">
      <c r="A8" s="4" t="s">
        <v>44</v>
      </c>
      <c r="B8" s="11" t="str">
        <f>箱单!L9</f>
        <v>46*32*32</v>
      </c>
      <c r="C8" s="15" t="s">
        <v>45</v>
      </c>
    </row>
    <row r="9" ht="41" customHeight="1" spans="1:3">
      <c r="A9" s="4" t="s">
        <v>46</v>
      </c>
      <c r="B9" s="16" t="str">
        <f>箱单!K9&amp;"KG"</f>
        <v>8.8KG</v>
      </c>
      <c r="C9" s="17" t="s">
        <v>47</v>
      </c>
    </row>
    <row r="10" ht="41" customHeight="1" spans="1:3">
      <c r="A10" s="4" t="s">
        <v>48</v>
      </c>
      <c r="B10" s="13" t="str">
        <f>箱单!J9&amp;"KG"</f>
        <v>8KG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2025-12-04T08:14:18Z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410EBB1C2CEF486186D0FB40D2EC1F4C_13</vt:lpwstr>
  </property>
</Properties>
</file>