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-105" yWindow="-105" windowWidth="23250" windowHeight="12450" activeTab="1"/>
  </bookViews>
  <sheets>
    <sheet name="箱唛" sheetId="3" r:id="rId1"/>
    <sheet name="送货单" sheetId="4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1">送货单!$A$1:$L$52</definedName>
    <definedName name="_xlnm.Print_Area" localSheetId="0">箱唛!$A$1:$C$13</definedName>
  </definedNames>
  <calcPr calcId="124519"/>
</workbook>
</file>

<file path=xl/calcChain.xml><?xml version="1.0" encoding="utf-8"?>
<calcChain xmlns="http://schemas.openxmlformats.org/spreadsheetml/2006/main">
  <c r="F52" i="4"/>
  <c r="F39"/>
  <c r="F26"/>
  <c r="F17"/>
  <c r="G10"/>
  <c r="H10"/>
  <c r="G11"/>
  <c r="H11" s="1"/>
  <c r="G12"/>
  <c r="H12" s="1"/>
  <c r="G13"/>
  <c r="H13" s="1"/>
  <c r="G14"/>
  <c r="H14"/>
  <c r="G15"/>
  <c r="H15" s="1"/>
  <c r="G16"/>
  <c r="H16" s="1"/>
  <c r="G18"/>
  <c r="H18" s="1"/>
  <c r="G19"/>
  <c r="H19"/>
  <c r="G20"/>
  <c r="H20" s="1"/>
  <c r="G21"/>
  <c r="H21" s="1"/>
  <c r="G22"/>
  <c r="H22" s="1"/>
  <c r="G23"/>
  <c r="H23"/>
  <c r="G24"/>
  <c r="H24" s="1"/>
  <c r="G25"/>
  <c r="H25" s="1"/>
  <c r="G27"/>
  <c r="H27" s="1"/>
  <c r="G28"/>
  <c r="H28"/>
  <c r="G29"/>
  <c r="H29" s="1"/>
  <c r="G30"/>
  <c r="H30" s="1"/>
  <c r="G31"/>
  <c r="H31" s="1"/>
  <c r="G32"/>
  <c r="H32"/>
  <c r="G33"/>
  <c r="H33" s="1"/>
  <c r="G34"/>
  <c r="H34" s="1"/>
  <c r="G35"/>
  <c r="H35" s="1"/>
  <c r="G36"/>
  <c r="H36"/>
  <c r="G37"/>
  <c r="H37" s="1"/>
  <c r="G38"/>
  <c r="H38" s="1"/>
  <c r="G40"/>
  <c r="H40" s="1"/>
  <c r="G41"/>
  <c r="H41"/>
  <c r="G42"/>
  <c r="H42" s="1"/>
  <c r="G43"/>
  <c r="H43" s="1"/>
  <c r="G44"/>
  <c r="H44" s="1"/>
  <c r="G45"/>
  <c r="H45"/>
  <c r="G46"/>
  <c r="H46" s="1"/>
  <c r="G47"/>
  <c r="H47" s="1"/>
  <c r="G48"/>
  <c r="H48" s="1"/>
  <c r="G49"/>
  <c r="H49"/>
  <c r="G50"/>
  <c r="H50" s="1"/>
  <c r="G51"/>
  <c r="H51" s="1"/>
  <c r="H9"/>
  <c r="G9"/>
  <c r="H8"/>
</calcChain>
</file>

<file path=xl/sharedStrings.xml><?xml version="1.0" encoding="utf-8"?>
<sst xmlns="http://schemas.openxmlformats.org/spreadsheetml/2006/main" count="180" uniqueCount="100">
  <si>
    <t>/</t>
  </si>
  <si>
    <t>Factory name (工厂名称)</t>
  </si>
  <si>
    <t>Product Code.(产品编号)</t>
  </si>
  <si>
    <t>Style Code.(款号)</t>
  </si>
  <si>
    <t>Carton No.(箱号):</t>
  </si>
  <si>
    <t>Inner Packages(包装方式）</t>
  </si>
  <si>
    <t>SIZE/qty (尺码/数量)</t>
  </si>
  <si>
    <t>Carton Dimension（箱规）</t>
  </si>
  <si>
    <t>Country of Origin：</t>
  </si>
  <si>
    <t>Gross Weight（毛重）</t>
  </si>
  <si>
    <t>Net Weight（净重）</t>
  </si>
  <si>
    <t>Remark（备注）</t>
  </si>
  <si>
    <t xml:space="preserve"> </t>
    <phoneticPr fontId="13" type="noConversion"/>
  </si>
  <si>
    <t>1</t>
    <phoneticPr fontId="13" type="noConversion"/>
  </si>
  <si>
    <t xml:space="preserve"> 折叠 / 袋装</t>
    <phoneticPr fontId="13" type="noConversion"/>
  </si>
  <si>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13" type="noConversion"/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</si>
  <si>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13" type="noConversion"/>
  </si>
  <si>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</si>
  <si>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</si>
  <si>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 xml:space="preserve">ORDER NR </t>
    <phoneticPr fontId="13" type="noConversion"/>
  </si>
  <si>
    <t>Item Code</t>
    <phoneticPr fontId="13" type="noConversion"/>
  </si>
  <si>
    <t xml:space="preserve">ARTICLE </t>
    <phoneticPr fontId="13" type="noConversion"/>
  </si>
  <si>
    <t>Colour</t>
    <phoneticPr fontId="13" type="noConversion"/>
  </si>
  <si>
    <t>Back-up Qty</t>
  </si>
  <si>
    <t>Total Qty</t>
  </si>
  <si>
    <t>Carton #/Total</t>
  </si>
  <si>
    <t>Net Weight (kg)</t>
  </si>
  <si>
    <t>Gross Weight (kg)</t>
  </si>
  <si>
    <t>REMARK</t>
  </si>
  <si>
    <t>订单号</t>
    <phoneticPr fontId="27" type="noConversion"/>
  </si>
  <si>
    <t>产品规格</t>
    <phoneticPr fontId="13" type="noConversion"/>
  </si>
  <si>
    <t>款号</t>
    <phoneticPr fontId="13" type="noConversion"/>
  </si>
  <si>
    <t>颜色</t>
    <phoneticPr fontId="13" type="noConversion"/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</si>
  <si>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</si>
  <si>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</si>
  <si>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</si>
  <si>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</si>
  <si>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</si>
  <si>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t>单号</t>
    <phoneticPr fontId="13" type="noConversion"/>
  </si>
  <si>
    <t>ET090118 po: 50003 TYPE1</t>
    <phoneticPr fontId="13" type="noConversion"/>
  </si>
  <si>
    <t>2479  4484   4917  7475</t>
    <phoneticPr fontId="13" type="noConversion"/>
  </si>
  <si>
    <t>27*27</t>
    <phoneticPr fontId="13" type="noConversion"/>
  </si>
  <si>
    <t>华盛</t>
    <phoneticPr fontId="13" type="noConversion"/>
  </si>
  <si>
    <t>号型</t>
  </si>
  <si>
    <t>Order Qty</t>
    <phoneticPr fontId="13" type="noConversion"/>
  </si>
  <si>
    <t>备品</t>
    <phoneticPr fontId="13" type="noConversion"/>
  </si>
  <si>
    <t xml:space="preserve">小胡 收 唐人服饰有限公司
联系电话：18257291665
浙江省浙江省湖州市德清禹越高桥集镇鑫丰路86号
</t>
    <phoneticPr fontId="13" type="noConversion"/>
  </si>
  <si>
    <t>FAWT0114</t>
    <phoneticPr fontId="27" type="noConversion"/>
  </si>
  <si>
    <t>101*28</t>
    <phoneticPr fontId="27" type="noConversion"/>
  </si>
  <si>
    <t xml:space="preserve">REPLENISHMENT 蓝色贴纸 </t>
    <phoneticPr fontId="27" type="noConversion"/>
  </si>
  <si>
    <t>SF 1562006932741</t>
    <phoneticPr fontId="13" type="noConversion"/>
  </si>
  <si>
    <t>P25120112  //S25111415</t>
    <phoneticPr fontId="27" type="noConversion"/>
  </si>
  <si>
    <t>FAWT00114SM25W</t>
  </si>
  <si>
    <t>VIVID WHITE</t>
  </si>
  <si>
    <t>BLOOMING BLUE</t>
  </si>
  <si>
    <t>28*85</t>
    <phoneticPr fontId="13" type="noConversion"/>
  </si>
  <si>
    <r>
      <t>3</t>
    </r>
    <r>
      <rPr>
        <sz val="11"/>
        <color theme="1"/>
        <rFont val="宋体"/>
        <family val="3"/>
        <charset val="134"/>
        <scheme val="minor"/>
      </rPr>
      <t>8*50</t>
    </r>
    <phoneticPr fontId="13" type="noConversion"/>
  </si>
  <si>
    <t>P25113153 //S25111415</t>
    <phoneticPr fontId="13" type="noConversion"/>
  </si>
  <si>
    <t>190917878417</t>
    <phoneticPr fontId="13" type="noConversion"/>
  </si>
  <si>
    <t>190917878424</t>
    <phoneticPr fontId="13" type="noConversion"/>
  </si>
  <si>
    <t>190917878431</t>
    <phoneticPr fontId="13" type="noConversion"/>
  </si>
  <si>
    <t>190917964325</t>
    <phoneticPr fontId="13" type="noConversion"/>
  </si>
  <si>
    <t>190917964332</t>
    <phoneticPr fontId="13" type="noConversion"/>
  </si>
  <si>
    <t>190917964349</t>
    <phoneticPr fontId="13" type="noConversion"/>
  </si>
  <si>
    <t>190917964356</t>
    <phoneticPr fontId="13" type="noConversion"/>
  </si>
  <si>
    <t>190918000000</t>
    <phoneticPr fontId="13" type="noConversion"/>
  </si>
  <si>
    <t>50190917878405</t>
    <phoneticPr fontId="13" type="noConversion"/>
  </si>
  <si>
    <t>50190917878412</t>
    <phoneticPr fontId="13" type="noConversion"/>
  </si>
  <si>
    <t>50190917878429</t>
    <phoneticPr fontId="13" type="noConversion"/>
  </si>
  <si>
    <t>50190917878436</t>
    <phoneticPr fontId="13" type="noConversion"/>
  </si>
  <si>
    <t>50190917964320</t>
    <phoneticPr fontId="13" type="noConversion"/>
  </si>
  <si>
    <t>50190917964337</t>
    <phoneticPr fontId="13" type="noConversion"/>
  </si>
  <si>
    <t>50190917964344</t>
    <phoneticPr fontId="13" type="noConversion"/>
  </si>
  <si>
    <t>50190917964351</t>
    <phoneticPr fontId="13" type="noConversion"/>
  </si>
  <si>
    <t>FAWT00114SM25</t>
  </si>
  <si>
    <t>190917877731</t>
    <phoneticPr fontId="13" type="noConversion"/>
  </si>
  <si>
    <t>190917877748</t>
    <phoneticPr fontId="13" type="noConversion"/>
  </si>
  <si>
    <t>190917877755</t>
    <phoneticPr fontId="13" type="noConversion"/>
  </si>
  <si>
    <t>190917877762</t>
    <phoneticPr fontId="13" type="noConversion"/>
  </si>
  <si>
    <t>190917877779</t>
    <phoneticPr fontId="13" type="noConversion"/>
  </si>
  <si>
    <t>190917877786</t>
    <phoneticPr fontId="13" type="noConversion"/>
  </si>
  <si>
    <t>190917963694</t>
    <phoneticPr fontId="13" type="noConversion"/>
  </si>
  <si>
    <t>190917963700</t>
    <phoneticPr fontId="13" type="noConversion"/>
  </si>
  <si>
    <t>190917963717</t>
    <phoneticPr fontId="13" type="noConversion"/>
  </si>
  <si>
    <t>190917963724</t>
    <phoneticPr fontId="13" type="noConversion"/>
  </si>
  <si>
    <t>190917963731</t>
    <phoneticPr fontId="13" type="noConversion"/>
  </si>
  <si>
    <t>190917963748</t>
    <phoneticPr fontId="13" type="noConversion"/>
  </si>
  <si>
    <t>38*50</t>
    <phoneticPr fontId="13" type="noConversion"/>
  </si>
  <si>
    <t>50190917877731</t>
    <phoneticPr fontId="13" type="noConversion"/>
  </si>
  <si>
    <t>50190917877748</t>
    <phoneticPr fontId="13" type="noConversion"/>
  </si>
  <si>
    <t>50190917877755</t>
    <phoneticPr fontId="13" type="noConversion"/>
  </si>
  <si>
    <t>50190917877762</t>
    <phoneticPr fontId="13" type="noConversion"/>
  </si>
  <si>
    <t>50190917877779</t>
    <phoneticPr fontId="13" type="noConversion"/>
  </si>
  <si>
    <t>50190917877786</t>
    <phoneticPr fontId="13" type="noConversion"/>
  </si>
  <si>
    <t>50190917963694</t>
    <phoneticPr fontId="13" type="noConversion"/>
  </si>
  <si>
    <t>50190917963700</t>
    <phoneticPr fontId="13" type="noConversion"/>
  </si>
  <si>
    <t>50190917963717</t>
    <phoneticPr fontId="13" type="noConversion"/>
  </si>
  <si>
    <t>50190917963724</t>
    <phoneticPr fontId="13" type="noConversion"/>
  </si>
  <si>
    <t>50190917963731</t>
    <phoneticPr fontId="13" type="noConversion"/>
  </si>
  <si>
    <t>50190917963748</t>
    <phoneticPr fontId="13" type="noConversion"/>
  </si>
</sst>
</file>

<file path=xl/styles.xml><?xml version="1.0" encoding="utf-8"?>
<styleSheet xmlns="http://schemas.openxmlformats.org/spreadsheetml/2006/main">
  <numFmts count="4">
    <numFmt numFmtId="176" formatCode="[DBNum1][$-804]yyyy&quot;年&quot;m&quot;月&quot;d&quot;日&quot;;@"/>
    <numFmt numFmtId="177" formatCode="0.00_);[Red]\(0.00\)"/>
    <numFmt numFmtId="178" formatCode="yyyy\-mm\-dd"/>
    <numFmt numFmtId="179" formatCode="0_ "/>
  </numFmts>
  <fonts count="36">
    <font>
      <sz val="11"/>
      <color theme="1"/>
      <name val="宋体"/>
      <charset val="134"/>
      <scheme val="minor"/>
    </font>
    <font>
      <b/>
      <sz val="10"/>
      <color theme="1"/>
      <name val="等线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  <font>
      <b/>
      <sz val="11"/>
      <color theme="1"/>
      <name val="等线"/>
      <family val="3"/>
      <charset val="134"/>
    </font>
    <font>
      <b/>
      <sz val="12"/>
      <color theme="1"/>
      <name val="微软雅黑"/>
      <family val="2"/>
      <charset val="134"/>
    </font>
    <font>
      <b/>
      <sz val="28"/>
      <color theme="1"/>
      <name val="等线"/>
      <family val="3"/>
      <charset val="134"/>
    </font>
    <font>
      <sz val="12"/>
      <color theme="1"/>
      <name val="微软雅黑"/>
      <family val="2"/>
      <charset val="134"/>
    </font>
    <font>
      <b/>
      <sz val="14"/>
      <color theme="1"/>
      <name val="等线"/>
      <family val="3"/>
      <charset val="134"/>
    </font>
    <font>
      <b/>
      <sz val="14"/>
      <color rgb="FFFF0000"/>
      <name val="宋体"/>
      <family val="3"/>
      <charset val="134"/>
    </font>
    <font>
      <sz val="12"/>
      <name val="宋体"/>
      <family val="3"/>
      <charset val="134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宋体"/>
      <family val="3"/>
      <charset val="134"/>
      <scheme val="minor"/>
    </font>
    <font>
      <b/>
      <u/>
      <sz val="20"/>
      <color rgb="FFE46C0A"/>
      <name val="宋体"/>
      <family val="3"/>
      <charset val="134"/>
    </font>
    <font>
      <b/>
      <sz val="20"/>
      <color indexed="8"/>
      <name val="Calibri"/>
      <family val="3"/>
      <charset val="134"/>
    </font>
    <font>
      <b/>
      <sz val="20"/>
      <color rgb="FF000000"/>
      <name val="宋体"/>
      <family val="3"/>
      <charset val="134"/>
    </font>
    <font>
      <b/>
      <sz val="20"/>
      <color indexed="8"/>
      <name val="宋体"/>
      <family val="3"/>
      <charset val="134"/>
    </font>
    <font>
      <b/>
      <sz val="20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indexed="10"/>
      <name val="Calibri"/>
      <family val="2"/>
    </font>
    <font>
      <b/>
      <sz val="11"/>
      <color rgb="FFFF0000"/>
      <name val="宋体"/>
      <family val="3"/>
      <charset val="134"/>
    </font>
    <font>
      <b/>
      <sz val="11"/>
      <color indexed="10"/>
      <name val="宋体"/>
      <family val="3"/>
      <charset val="134"/>
    </font>
    <font>
      <b/>
      <sz val="10"/>
      <name val="Calibri"/>
      <family val="2"/>
    </font>
    <font>
      <b/>
      <sz val="10"/>
      <color indexed="8"/>
      <name val="Calibri"/>
      <family val="2"/>
    </font>
    <font>
      <b/>
      <sz val="10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10"/>
      <name val="Arial Unicode MS"/>
      <family val="2"/>
    </font>
    <font>
      <b/>
      <sz val="10"/>
      <color indexed="8"/>
      <name val="宋体"/>
      <family val="3"/>
      <charset val="134"/>
    </font>
    <font>
      <b/>
      <sz val="10"/>
      <name val="Arial"/>
      <family val="2"/>
    </font>
    <font>
      <b/>
      <sz val="10"/>
      <color rgb="FFFF0000"/>
      <name val="宋体"/>
      <family val="3"/>
      <charset val="134"/>
    </font>
    <font>
      <sz val="10"/>
      <name val="Geneva"/>
      <family val="1"/>
    </font>
    <font>
      <sz val="11"/>
      <color theme="1"/>
      <name val="宋体"/>
      <family val="3"/>
      <charset val="134"/>
      <scheme val="minor"/>
    </font>
    <font>
      <sz val="9"/>
      <color rgb="FF000000"/>
      <name val="Tahoma"/>
      <family val="2"/>
    </font>
    <font>
      <sz val="11"/>
      <color rgb="FF000000"/>
      <name val="Aptos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7">
    <xf numFmtId="0" fontId="0" fillId="0" borderId="0">
      <alignment vertical="center"/>
    </xf>
    <xf numFmtId="0" fontId="12" fillId="0" borderId="0"/>
    <xf numFmtId="0" fontId="11" fillId="0" borderId="0"/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2" fillId="0" borderId="0"/>
  </cellStyleXfs>
  <cellXfs count="89">
    <xf numFmtId="0" fontId="0" fillId="0" borderId="0" xfId="0">
      <alignment vertical="center"/>
    </xf>
    <xf numFmtId="0" fontId="1" fillId="0" borderId="4" xfId="0" applyFont="1" applyBorder="1" applyAlignment="1">
      <alignment horizontal="left" vertical="center"/>
    </xf>
    <xf numFmtId="0" fontId="3" fillId="2" borderId="4" xfId="0" applyFont="1" applyFill="1" applyBorder="1" applyAlignment="1">
      <alignment horizontal="center" vertical="center" wrapText="1"/>
    </xf>
    <xf numFmtId="0" fontId="4" fillId="0" borderId="4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horizontal="center" vertical="center"/>
    </xf>
    <xf numFmtId="176" fontId="19" fillId="0" borderId="0" xfId="0" applyNumberFormat="1" applyFont="1" applyAlignment="1">
      <alignment horizontal="center" vertical="center"/>
    </xf>
    <xf numFmtId="176" fontId="19" fillId="0" borderId="4" xfId="0" applyNumberFormat="1" applyFont="1" applyBorder="1" applyAlignment="1">
      <alignment horizontal="right" vertical="center"/>
    </xf>
    <xf numFmtId="176" fontId="24" fillId="0" borderId="4" xfId="0" applyNumberFormat="1" applyFont="1" applyBorder="1" applyAlignment="1">
      <alignment horizontal="center" vertical="center"/>
    </xf>
    <xf numFmtId="176" fontId="24" fillId="0" borderId="4" xfId="3" applyNumberFormat="1" applyFont="1" applyFill="1" applyBorder="1" applyAlignment="1">
      <alignment horizontal="center" vertical="center" wrapText="1"/>
    </xf>
    <xf numFmtId="178" fontId="24" fillId="0" borderId="4" xfId="3" applyNumberFormat="1" applyFont="1" applyFill="1" applyBorder="1" applyAlignment="1">
      <alignment horizontal="center" vertical="center" wrapText="1"/>
    </xf>
    <xf numFmtId="49" fontId="24" fillId="0" borderId="4" xfId="3" applyNumberFormat="1" applyFont="1" applyFill="1" applyBorder="1" applyAlignment="1">
      <alignment horizontal="center" vertical="center" wrapText="1"/>
    </xf>
    <xf numFmtId="177" fontId="24" fillId="0" borderId="4" xfId="3" applyNumberFormat="1" applyFont="1" applyFill="1" applyBorder="1" applyAlignment="1">
      <alignment horizontal="center" vertical="center" wrapText="1"/>
    </xf>
    <xf numFmtId="176" fontId="25" fillId="0" borderId="0" xfId="0" applyNumberFormat="1" applyFont="1" applyAlignment="1">
      <alignment horizontal="center" vertical="center"/>
    </xf>
    <xf numFmtId="176" fontId="20" fillId="0" borderId="4" xfId="0" applyNumberFormat="1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0" fillId="0" borderId="4" xfId="0" applyBorder="1">
      <alignment vertical="center"/>
    </xf>
    <xf numFmtId="0" fontId="24" fillId="0" borderId="4" xfId="3" applyNumberFormat="1" applyFont="1" applyFill="1" applyBorder="1" applyAlignment="1">
      <alignment horizontal="center" vertical="center" wrapText="1"/>
    </xf>
    <xf numFmtId="0" fontId="25" fillId="0" borderId="4" xfId="0" applyNumberFormat="1" applyFont="1" applyBorder="1" applyAlignment="1">
      <alignment horizontal="center" vertical="center"/>
    </xf>
    <xf numFmtId="176" fontId="23" fillId="0" borderId="4" xfId="0" applyNumberFormat="1" applyFont="1" applyBorder="1" applyAlignment="1">
      <alignment horizontal="center" vertical="center"/>
    </xf>
    <xf numFmtId="49" fontId="19" fillId="0" borderId="4" xfId="0" applyNumberFormat="1" applyFont="1" applyBorder="1" applyAlignment="1">
      <alignment horizontal="center" vertical="center"/>
    </xf>
    <xf numFmtId="0" fontId="19" fillId="0" borderId="4" xfId="0" applyNumberFormat="1" applyFont="1" applyBorder="1" applyAlignment="1">
      <alignment horizontal="center" vertical="center"/>
    </xf>
    <xf numFmtId="177" fontId="19" fillId="0" borderId="4" xfId="0" applyNumberFormat="1" applyFont="1" applyBorder="1" applyAlignment="1">
      <alignment horizontal="center" vertical="center"/>
    </xf>
    <xf numFmtId="0" fontId="0" fillId="0" borderId="4" xfId="0" applyNumberFormat="1" applyBorder="1">
      <alignment vertical="center"/>
    </xf>
    <xf numFmtId="49" fontId="0" fillId="0" borderId="4" xfId="0" applyNumberFormat="1" applyBorder="1">
      <alignment vertical="center"/>
    </xf>
    <xf numFmtId="176" fontId="18" fillId="0" borderId="4" xfId="0" applyNumberFormat="1" applyFont="1" applyBorder="1" applyAlignment="1">
      <alignment horizontal="center" vertical="center"/>
    </xf>
    <xf numFmtId="176" fontId="19" fillId="0" borderId="4" xfId="0" applyNumberFormat="1" applyFont="1" applyBorder="1" applyAlignment="1">
      <alignment horizontal="center" vertical="center"/>
    </xf>
    <xf numFmtId="176" fontId="26" fillId="0" borderId="4" xfId="2" applyNumberFormat="1" applyFont="1" applyBorder="1" applyAlignment="1">
      <alignment horizontal="center" vertical="center" wrapText="1"/>
    </xf>
    <xf numFmtId="176" fontId="28" fillId="0" borderId="4" xfId="3" applyNumberFormat="1" applyFont="1" applyFill="1" applyBorder="1" applyAlignment="1">
      <alignment horizontal="center" vertical="center" wrapText="1"/>
    </xf>
    <xf numFmtId="176" fontId="29" fillId="0" borderId="4" xfId="0" applyNumberFormat="1" applyFont="1" applyBorder="1" applyAlignment="1">
      <alignment horizontal="center" vertical="center"/>
    </xf>
    <xf numFmtId="49" fontId="29" fillId="0" borderId="4" xfId="0" applyNumberFormat="1" applyFont="1" applyBorder="1" applyAlignment="1">
      <alignment horizontal="center" vertical="center"/>
    </xf>
    <xf numFmtId="0" fontId="29" fillId="0" borderId="4" xfId="0" applyNumberFormat="1" applyFont="1" applyBorder="1" applyAlignment="1">
      <alignment horizontal="center" vertical="center"/>
    </xf>
    <xf numFmtId="49" fontId="26" fillId="0" borderId="4" xfId="3" applyNumberFormat="1" applyFont="1" applyFill="1" applyBorder="1" applyAlignment="1">
      <alignment horizontal="center" vertical="center" wrapText="1"/>
    </xf>
    <xf numFmtId="176" fontId="26" fillId="0" borderId="4" xfId="3" applyNumberFormat="1" applyFont="1" applyFill="1" applyBorder="1" applyAlignment="1">
      <alignment horizontal="center" vertical="center" wrapText="1"/>
    </xf>
    <xf numFmtId="0" fontId="0" fillId="0" borderId="4" xfId="0" applyBorder="1">
      <alignment vertical="center"/>
    </xf>
    <xf numFmtId="176" fontId="33" fillId="0" borderId="5" xfId="0" applyNumberFormat="1" applyFont="1" applyFill="1" applyBorder="1" applyAlignment="1">
      <alignment horizontal="center" vertical="center" wrapText="1"/>
    </xf>
    <xf numFmtId="49" fontId="0" fillId="0" borderId="5" xfId="0" applyNumberFormat="1" applyFill="1" applyBorder="1" applyAlignment="1">
      <alignment horizontal="center" vertical="center"/>
    </xf>
    <xf numFmtId="0" fontId="0" fillId="0" borderId="5" xfId="0" applyNumberFormat="1" applyFill="1" applyBorder="1" applyAlignment="1">
      <alignment horizontal="center" vertical="center"/>
    </xf>
    <xf numFmtId="0" fontId="0" fillId="0" borderId="6" xfId="0" applyBorder="1">
      <alignment vertical="center"/>
    </xf>
    <xf numFmtId="49" fontId="0" fillId="0" borderId="6" xfId="0" applyNumberFormat="1" applyBorder="1">
      <alignment vertical="center"/>
    </xf>
    <xf numFmtId="176" fontId="33" fillId="0" borderId="5" xfId="0" applyNumberFormat="1" applyFont="1" applyFill="1" applyBorder="1" applyAlignment="1">
      <alignment vertical="center" wrapText="1"/>
    </xf>
    <xf numFmtId="0" fontId="0" fillId="0" borderId="11" xfId="0" applyBorder="1" applyAlignment="1">
      <alignment horizontal="center" vertical="center"/>
    </xf>
    <xf numFmtId="0" fontId="0" fillId="0" borderId="5" xfId="0" applyNumberFormat="1" applyBorder="1">
      <alignment vertical="center"/>
    </xf>
    <xf numFmtId="0" fontId="34" fillId="0" borderId="4" xfId="0" applyFont="1" applyBorder="1" applyAlignment="1">
      <alignment horizontal="center"/>
    </xf>
    <xf numFmtId="49" fontId="34" fillId="0" borderId="4" xfId="0" applyNumberFormat="1" applyFont="1" applyBorder="1" applyAlignment="1">
      <alignment horizontal="center"/>
    </xf>
    <xf numFmtId="0" fontId="34" fillId="0" borderId="5" xfId="0" applyFont="1" applyBorder="1" applyAlignment="1">
      <alignment horizontal="center"/>
    </xf>
    <xf numFmtId="49" fontId="34" fillId="0" borderId="5" xfId="0" applyNumberFormat="1" applyFont="1" applyBorder="1" applyAlignment="1">
      <alignment horizontal="center"/>
    </xf>
    <xf numFmtId="0" fontId="35" fillId="0" borderId="4" xfId="0" applyFont="1" applyBorder="1" applyAlignment="1">
      <alignment horizontal="center"/>
    </xf>
    <xf numFmtId="0" fontId="35" fillId="0" borderId="5" xfId="0" applyFont="1" applyBorder="1" applyAlignment="1">
      <alignment horizontal="center"/>
    </xf>
    <xf numFmtId="49" fontId="35" fillId="0" borderId="4" xfId="0" applyNumberFormat="1" applyFont="1" applyBorder="1" applyAlignment="1">
      <alignment horizontal="center"/>
    </xf>
    <xf numFmtId="179" fontId="0" fillId="0" borderId="4" xfId="0" applyNumberFormat="1" applyBorder="1">
      <alignment vertical="center"/>
    </xf>
    <xf numFmtId="176" fontId="33" fillId="0" borderId="4" xfId="0" applyNumberFormat="1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33" fillId="0" borderId="9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33" fillId="0" borderId="5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49" fontId="33" fillId="0" borderId="9" xfId="0" applyNumberFormat="1" applyFont="1" applyFill="1" applyBorder="1" applyAlignment="1">
      <alignment horizontal="center" vertical="center"/>
    </xf>
    <xf numFmtId="49" fontId="33" fillId="0" borderId="10" xfId="0" applyNumberFormat="1" applyFont="1" applyFill="1" applyBorder="1" applyAlignment="1">
      <alignment horizontal="center" vertical="center"/>
    </xf>
    <xf numFmtId="176" fontId="15" fillId="0" borderId="4" xfId="0" applyNumberFormat="1" applyFont="1" applyBorder="1" applyAlignment="1">
      <alignment horizontal="center" vertical="center"/>
    </xf>
    <xf numFmtId="0" fontId="0" fillId="0" borderId="4" xfId="0" applyBorder="1">
      <alignment vertical="center"/>
    </xf>
    <xf numFmtId="14" fontId="21" fillId="0" borderId="1" xfId="0" applyNumberFormat="1" applyFont="1" applyFill="1" applyBorder="1" applyAlignment="1">
      <alignment horizontal="center" vertical="center"/>
    </xf>
    <xf numFmtId="14" fontId="21" fillId="0" borderId="3" xfId="0" applyNumberFormat="1" applyFont="1" applyFill="1" applyBorder="1" applyAlignment="1">
      <alignment horizontal="center" vertical="center"/>
    </xf>
    <xf numFmtId="176" fontId="31" fillId="0" borderId="4" xfId="0" applyNumberFormat="1" applyFont="1" applyFill="1" applyBorder="1" applyAlignment="1">
      <alignment horizontal="center" vertical="top" wrapText="1"/>
    </xf>
    <xf numFmtId="176" fontId="19" fillId="0" borderId="4" xfId="0" applyNumberFormat="1" applyFont="1" applyBorder="1" applyAlignment="1">
      <alignment horizontal="center" vertical="center"/>
    </xf>
    <xf numFmtId="176" fontId="22" fillId="0" borderId="1" xfId="0" applyNumberFormat="1" applyFont="1" applyFill="1" applyBorder="1" applyAlignment="1">
      <alignment horizontal="center" vertical="center"/>
    </xf>
    <xf numFmtId="176" fontId="22" fillId="0" borderId="3" xfId="0" applyNumberFormat="1" applyFont="1" applyFill="1" applyBorder="1" applyAlignment="1">
      <alignment horizontal="center" vertical="center"/>
    </xf>
    <xf numFmtId="176" fontId="33" fillId="0" borderId="4" xfId="0" applyNumberFormat="1" applyFont="1" applyFill="1" applyBorder="1" applyAlignment="1">
      <alignment horizontal="center" vertical="center" wrapText="1"/>
    </xf>
    <xf numFmtId="176" fontId="33" fillId="0" borderId="4" xfId="0" applyNumberFormat="1" applyFont="1" applyFill="1" applyBorder="1" applyAlignment="1">
      <alignment horizontal="center" vertical="center"/>
    </xf>
    <xf numFmtId="0" fontId="33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7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3" xfId="4"/>
    <cellStyle name="常规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85725</xdr:rowOff>
    </xdr:from>
    <xdr:to>
      <xdr:col>1</xdr:col>
      <xdr:colOff>829310</xdr:colOff>
      <xdr:row>1</xdr:row>
      <xdr:rowOff>2540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3350" y="85725"/>
          <a:ext cx="2324735" cy="1012190"/>
        </a:xfrm>
        <a:prstGeom prst="rect">
          <a:avLst/>
        </a:prstGeom>
      </xdr:spPr>
    </xdr:pic>
    <xdr:clientData/>
  </xdr:twoCellAnchor>
  <xdr:twoCellAnchor editAs="oneCell">
    <xdr:from>
      <xdr:col>1</xdr:col>
      <xdr:colOff>200025</xdr:colOff>
      <xdr:row>6</xdr:row>
      <xdr:rowOff>85725</xdr:rowOff>
    </xdr:from>
    <xdr:to>
      <xdr:col>1</xdr:col>
      <xdr:colOff>3608007</xdr:colOff>
      <xdr:row>6</xdr:row>
      <xdr:rowOff>3648075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828800" y="2895600"/>
          <a:ext cx="3407982" cy="35623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28575</xdr:colOff>
      <xdr:row>7</xdr:row>
      <xdr:rowOff>76199</xdr:rowOff>
    </xdr:from>
    <xdr:to>
      <xdr:col>11</xdr:col>
      <xdr:colOff>498933</xdr:colOff>
      <xdr:row>9</xdr:row>
      <xdr:rowOff>161924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10400" y="2085974"/>
          <a:ext cx="2070558" cy="6191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1"/>
  <sheetViews>
    <sheetView workbookViewId="0">
      <selection activeCell="E10" sqref="E10"/>
    </sheetView>
  </sheetViews>
  <sheetFormatPr defaultColWidth="9" defaultRowHeight="13.5"/>
  <cols>
    <col min="1" max="1" width="21.375" customWidth="1"/>
    <col min="2" max="2" width="49.875" customWidth="1"/>
    <col min="3" max="3" width="21.375" customWidth="1"/>
    <col min="4" max="4" width="28.625" customWidth="1"/>
    <col min="5" max="9" width="20.625" customWidth="1"/>
  </cols>
  <sheetData>
    <row r="1" spans="1:3" ht="86.25" customHeight="1">
      <c r="A1" s="56"/>
      <c r="B1" s="57"/>
      <c r="C1" s="58"/>
    </row>
    <row r="2" spans="1:3" ht="27" customHeight="1">
      <c r="A2" s="1" t="s">
        <v>1</v>
      </c>
      <c r="B2" s="18" t="s">
        <v>42</v>
      </c>
      <c r="C2" s="59"/>
    </row>
    <row r="3" spans="1:3" ht="27" customHeight="1">
      <c r="A3" s="1" t="s">
        <v>2</v>
      </c>
      <c r="B3" s="2" t="s">
        <v>39</v>
      </c>
      <c r="C3" s="59"/>
    </row>
    <row r="4" spans="1:3" ht="27" customHeight="1">
      <c r="A4" s="1" t="s">
        <v>3</v>
      </c>
      <c r="B4" s="2" t="s">
        <v>40</v>
      </c>
      <c r="C4" s="59"/>
    </row>
    <row r="5" spans="1:3" ht="27" customHeight="1">
      <c r="A5" s="1" t="s">
        <v>2</v>
      </c>
      <c r="B5" s="2" t="s">
        <v>39</v>
      </c>
      <c r="C5" s="3" t="s">
        <v>4</v>
      </c>
    </row>
    <row r="6" spans="1:3" ht="27" customHeight="1">
      <c r="A6" s="1" t="s">
        <v>5</v>
      </c>
      <c r="B6" s="4" t="s">
        <v>14</v>
      </c>
      <c r="C6" s="60" t="s">
        <v>13</v>
      </c>
    </row>
    <row r="7" spans="1:3" ht="302.25" customHeight="1">
      <c r="A7" s="1" t="s">
        <v>6</v>
      </c>
      <c r="B7" s="5"/>
      <c r="C7" s="60"/>
    </row>
    <row r="8" spans="1:3" ht="33.75" customHeight="1">
      <c r="A8" s="1" t="s">
        <v>7</v>
      </c>
      <c r="B8" s="6" t="s">
        <v>41</v>
      </c>
      <c r="C8" s="3" t="s">
        <v>8</v>
      </c>
    </row>
    <row r="9" spans="1:3" ht="33.75" customHeight="1">
      <c r="A9" s="1" t="s">
        <v>9</v>
      </c>
      <c r="B9" s="7">
        <v>6.1</v>
      </c>
      <c r="C9" s="61" t="s">
        <v>12</v>
      </c>
    </row>
    <row r="10" spans="1:3" ht="33.75" customHeight="1">
      <c r="A10" s="1" t="s">
        <v>10</v>
      </c>
      <c r="B10" s="7">
        <v>5.2</v>
      </c>
      <c r="C10" s="61"/>
    </row>
    <row r="11" spans="1:3" ht="33.75" customHeight="1">
      <c r="A11" s="1" t="s">
        <v>11</v>
      </c>
      <c r="B11" s="8" t="s">
        <v>0</v>
      </c>
      <c r="C11" s="61"/>
    </row>
    <row r="12" spans="1:3" ht="96" customHeight="1"/>
    <row r="13" spans="1:3" ht="48" customHeight="1"/>
    <row r="14" spans="1:3" ht="48" customHeight="1"/>
    <row r="15" spans="1:3" ht="48" customHeight="1"/>
    <row r="16" spans="1:3" ht="48" customHeight="1"/>
    <row r="17" ht="48" customHeight="1"/>
    <row r="18" ht="48" customHeight="1"/>
    <row r="19" ht="48" customHeight="1"/>
    <row r="20" ht="48" customHeight="1"/>
    <row r="21" ht="48" customHeight="1"/>
    <row r="22" ht="48" customHeight="1"/>
    <row r="23" ht="48" customHeight="1"/>
    <row r="24" ht="48" customHeight="1"/>
    <row r="25" ht="48" customHeight="1"/>
    <row r="26" ht="48" customHeight="1"/>
    <row r="27" ht="48" customHeight="1"/>
    <row r="28" ht="48" customHeight="1"/>
    <row r="29" ht="48" customHeight="1"/>
    <row r="30" ht="48" customHeight="1"/>
    <row r="31" ht="48" customHeight="1"/>
  </sheetData>
  <mergeCells count="4">
    <mergeCell ref="A1:C1"/>
    <mergeCell ref="C2:C4"/>
    <mergeCell ref="C6:C7"/>
    <mergeCell ref="C9:C11"/>
  </mergeCells>
  <phoneticPr fontId="13" type="noConversion"/>
  <pageMargins left="0" right="0" top="0.74803149606299213" bottom="0.74803149606299213" header="0.31496062992125984" footer="0.31496062992125984"/>
  <pageSetup paperSize="9" scale="9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L52"/>
  <sheetViews>
    <sheetView tabSelected="1" topLeftCell="A22" workbookViewId="0">
      <selection activeCell="F52" activeCellId="1" sqref="F17 F52"/>
    </sheetView>
  </sheetViews>
  <sheetFormatPr defaultRowHeight="13.5"/>
  <cols>
    <col min="1" max="1" width="12.375" style="19" customWidth="1"/>
    <col min="2" max="2" width="9" style="19"/>
    <col min="3" max="3" width="15.125" style="19" customWidth="1"/>
    <col min="4" max="4" width="14.5" style="19" customWidth="1"/>
    <col min="5" max="5" width="17" style="27" customWidth="1"/>
    <col min="6" max="6" width="9.5" style="26" customWidth="1"/>
    <col min="7" max="7" width="6.375" style="26" customWidth="1"/>
    <col min="8" max="8" width="7.75" style="26" customWidth="1"/>
    <col min="9" max="12" width="7" style="19" customWidth="1"/>
  </cols>
  <sheetData>
    <row r="1" spans="1:12" s="9" customFormat="1" ht="23.25" customHeight="1">
      <c r="A1" s="77" t="s">
        <v>15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</row>
    <row r="2" spans="1:12" s="9" customFormat="1" ht="23.25" customHeight="1">
      <c r="A2" s="77" t="s">
        <v>16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</row>
    <row r="3" spans="1:12" s="9" customFormat="1" ht="22.5" customHeight="1">
      <c r="A3" s="29"/>
      <c r="B3" s="29"/>
      <c r="C3" s="29"/>
      <c r="D3" s="10" t="s">
        <v>17</v>
      </c>
      <c r="E3" s="79">
        <v>45989</v>
      </c>
      <c r="F3" s="80"/>
      <c r="G3" s="81" t="s">
        <v>46</v>
      </c>
      <c r="H3" s="81"/>
      <c r="I3" s="81"/>
      <c r="J3" s="81"/>
      <c r="K3" s="81"/>
      <c r="L3" s="81"/>
    </row>
    <row r="4" spans="1:12" s="9" customFormat="1" ht="19.5" customHeight="1">
      <c r="A4" s="17"/>
      <c r="B4" s="29"/>
      <c r="C4" s="82" t="s">
        <v>18</v>
      </c>
      <c r="D4" s="82"/>
      <c r="E4" s="83" t="s">
        <v>50</v>
      </c>
      <c r="F4" s="84"/>
      <c r="G4" s="81"/>
      <c r="H4" s="81"/>
      <c r="I4" s="81"/>
      <c r="J4" s="81"/>
      <c r="K4" s="81"/>
      <c r="L4" s="81"/>
    </row>
    <row r="5" spans="1:12" s="9" customFormat="1" ht="26.25" hidden="1" customHeight="1">
      <c r="A5" s="29"/>
      <c r="B5" s="22"/>
      <c r="C5" s="29"/>
      <c r="D5" s="29"/>
      <c r="E5" s="23"/>
      <c r="F5" s="24"/>
      <c r="G5" s="24"/>
      <c r="H5" s="24"/>
      <c r="I5" s="28"/>
      <c r="J5" s="25"/>
      <c r="K5" s="25"/>
      <c r="L5" s="29"/>
    </row>
    <row r="6" spans="1:12" s="16" customFormat="1" ht="30" customHeight="1">
      <c r="A6" s="11" t="s">
        <v>19</v>
      </c>
      <c r="B6" s="12" t="s">
        <v>20</v>
      </c>
      <c r="C6" s="12" t="s">
        <v>21</v>
      </c>
      <c r="D6" s="13" t="s">
        <v>22</v>
      </c>
      <c r="E6" s="14" t="s">
        <v>44</v>
      </c>
      <c r="F6" s="20" t="s">
        <v>23</v>
      </c>
      <c r="G6" s="21"/>
      <c r="H6" s="20" t="s">
        <v>24</v>
      </c>
      <c r="I6" s="14" t="s">
        <v>25</v>
      </c>
      <c r="J6" s="15" t="s">
        <v>26</v>
      </c>
      <c r="K6" s="15" t="s">
        <v>27</v>
      </c>
      <c r="L6" s="12" t="s">
        <v>28</v>
      </c>
    </row>
    <row r="7" spans="1:12" s="16" customFormat="1" ht="39.75" customHeight="1">
      <c r="A7" s="30" t="s">
        <v>29</v>
      </c>
      <c r="B7" s="31" t="s">
        <v>30</v>
      </c>
      <c r="C7" s="32" t="s">
        <v>31</v>
      </c>
      <c r="D7" s="32" t="s">
        <v>32</v>
      </c>
      <c r="E7" s="33" t="s">
        <v>43</v>
      </c>
      <c r="F7" s="20" t="s">
        <v>33</v>
      </c>
      <c r="G7" s="34" t="s">
        <v>45</v>
      </c>
      <c r="H7" s="20" t="s">
        <v>34</v>
      </c>
      <c r="I7" s="35" t="s">
        <v>35</v>
      </c>
      <c r="J7" s="15" t="s">
        <v>36</v>
      </c>
      <c r="K7" s="15" t="s">
        <v>37</v>
      </c>
      <c r="L7" s="36" t="s">
        <v>38</v>
      </c>
    </row>
    <row r="8" spans="1:12" ht="27" customHeight="1">
      <c r="A8" s="43" t="s">
        <v>51</v>
      </c>
      <c r="B8" s="39" t="s">
        <v>48</v>
      </c>
      <c r="C8" s="39" t="s">
        <v>47</v>
      </c>
      <c r="D8" s="75" t="s">
        <v>49</v>
      </c>
      <c r="E8" s="76"/>
      <c r="F8" s="40">
        <v>10200</v>
      </c>
      <c r="G8" s="45">
        <v>102</v>
      </c>
      <c r="H8" s="45">
        <f>SUM(F8:G8)</f>
        <v>10302</v>
      </c>
      <c r="I8" s="68"/>
      <c r="J8" s="69"/>
      <c r="K8" s="69"/>
      <c r="L8" s="70"/>
    </row>
    <row r="9" spans="1:12" ht="15" customHeight="1">
      <c r="A9" s="85" t="s">
        <v>57</v>
      </c>
      <c r="B9" s="86" t="s">
        <v>55</v>
      </c>
      <c r="C9" s="46" t="s">
        <v>52</v>
      </c>
      <c r="D9" s="46" t="s">
        <v>53</v>
      </c>
      <c r="E9" s="47" t="s">
        <v>66</v>
      </c>
      <c r="F9" s="50">
        <v>45</v>
      </c>
      <c r="G9" s="53">
        <f>F9*0.03</f>
        <v>1.3499999999999999</v>
      </c>
      <c r="H9" s="53">
        <f>SUM(F9:G9)</f>
        <v>46.35</v>
      </c>
      <c r="I9" s="63"/>
      <c r="J9" s="71"/>
      <c r="K9" s="71"/>
      <c r="L9" s="72"/>
    </row>
    <row r="10" spans="1:12" ht="15" customHeight="1">
      <c r="A10" s="85"/>
      <c r="B10" s="86"/>
      <c r="C10" s="46" t="s">
        <v>52</v>
      </c>
      <c r="D10" s="46" t="s">
        <v>53</v>
      </c>
      <c r="E10" s="47" t="s">
        <v>67</v>
      </c>
      <c r="F10" s="50">
        <v>45</v>
      </c>
      <c r="G10" s="53">
        <f t="shared" ref="G10:G51" si="0">F10*0.03</f>
        <v>1.3499999999999999</v>
      </c>
      <c r="H10" s="53">
        <f t="shared" ref="H10:H51" si="1">SUM(F10:G10)</f>
        <v>46.35</v>
      </c>
      <c r="I10" s="63"/>
      <c r="J10" s="71"/>
      <c r="K10" s="71"/>
      <c r="L10" s="72"/>
    </row>
    <row r="11" spans="1:12" ht="15" customHeight="1">
      <c r="A11" s="85"/>
      <c r="B11" s="86"/>
      <c r="C11" s="46" t="s">
        <v>52</v>
      </c>
      <c r="D11" s="46" t="s">
        <v>53</v>
      </c>
      <c r="E11" s="47" t="s">
        <v>68</v>
      </c>
      <c r="F11" s="50">
        <v>30</v>
      </c>
      <c r="G11" s="53">
        <f t="shared" si="0"/>
        <v>0.89999999999999991</v>
      </c>
      <c r="H11" s="53">
        <f t="shared" si="1"/>
        <v>30.9</v>
      </c>
      <c r="I11" s="63"/>
      <c r="J11" s="71"/>
      <c r="K11" s="71"/>
      <c r="L11" s="72"/>
    </row>
    <row r="12" spans="1:12" ht="15" customHeight="1">
      <c r="A12" s="85"/>
      <c r="B12" s="86"/>
      <c r="C12" s="46" t="s">
        <v>52</v>
      </c>
      <c r="D12" s="46" t="s">
        <v>53</v>
      </c>
      <c r="E12" s="47" t="s">
        <v>69</v>
      </c>
      <c r="F12" s="50">
        <v>45</v>
      </c>
      <c r="G12" s="53">
        <f t="shared" si="0"/>
        <v>1.3499999999999999</v>
      </c>
      <c r="H12" s="53">
        <f t="shared" si="1"/>
        <v>46.35</v>
      </c>
      <c r="I12" s="64"/>
      <c r="J12" s="73"/>
      <c r="K12" s="73"/>
      <c r="L12" s="74"/>
    </row>
    <row r="13" spans="1:12" ht="14.25">
      <c r="A13" s="85"/>
      <c r="B13" s="86"/>
      <c r="C13" s="46" t="s">
        <v>52</v>
      </c>
      <c r="D13" s="46" t="s">
        <v>54</v>
      </c>
      <c r="E13" s="47" t="s">
        <v>70</v>
      </c>
      <c r="F13" s="50">
        <v>35</v>
      </c>
      <c r="G13" s="53">
        <f t="shared" si="0"/>
        <v>1.05</v>
      </c>
      <c r="H13" s="53">
        <f t="shared" si="1"/>
        <v>36.049999999999997</v>
      </c>
      <c r="I13" s="37"/>
      <c r="J13" s="37"/>
      <c r="K13" s="37"/>
      <c r="L13" s="37"/>
    </row>
    <row r="14" spans="1:12" ht="14.25">
      <c r="A14" s="85"/>
      <c r="B14" s="86"/>
      <c r="C14" s="46" t="s">
        <v>52</v>
      </c>
      <c r="D14" s="46" t="s">
        <v>54</v>
      </c>
      <c r="E14" s="47" t="s">
        <v>71</v>
      </c>
      <c r="F14" s="50">
        <v>35</v>
      </c>
      <c r="G14" s="53">
        <f t="shared" si="0"/>
        <v>1.05</v>
      </c>
      <c r="H14" s="53">
        <f t="shared" si="1"/>
        <v>36.049999999999997</v>
      </c>
      <c r="I14" s="37"/>
      <c r="J14" s="37"/>
      <c r="K14" s="37"/>
      <c r="L14" s="37"/>
    </row>
    <row r="15" spans="1:12" ht="14.25">
      <c r="A15" s="85"/>
      <c r="B15" s="86"/>
      <c r="C15" s="46" t="s">
        <v>52</v>
      </c>
      <c r="D15" s="46" t="s">
        <v>54</v>
      </c>
      <c r="E15" s="47" t="s">
        <v>72</v>
      </c>
      <c r="F15" s="50">
        <v>25</v>
      </c>
      <c r="G15" s="53">
        <f t="shared" si="0"/>
        <v>0.75</v>
      </c>
      <c r="H15" s="53">
        <f t="shared" si="1"/>
        <v>25.75</v>
      </c>
      <c r="I15" s="37"/>
      <c r="J15" s="37"/>
      <c r="K15" s="37"/>
      <c r="L15" s="37"/>
    </row>
    <row r="16" spans="1:12" ht="14.25">
      <c r="A16" s="85"/>
      <c r="B16" s="86"/>
      <c r="C16" s="46" t="s">
        <v>52</v>
      </c>
      <c r="D16" s="46" t="s">
        <v>54</v>
      </c>
      <c r="E16" s="47" t="s">
        <v>73</v>
      </c>
      <c r="F16" s="50">
        <v>35</v>
      </c>
      <c r="G16" s="53">
        <f t="shared" si="0"/>
        <v>1.05</v>
      </c>
      <c r="H16" s="53">
        <f t="shared" si="1"/>
        <v>36.049999999999997</v>
      </c>
      <c r="I16" s="37"/>
      <c r="J16" s="37"/>
      <c r="K16" s="37"/>
      <c r="L16" s="37"/>
    </row>
    <row r="17" spans="1:12" ht="14.25">
      <c r="A17" s="85"/>
      <c r="B17" s="54"/>
      <c r="C17" s="46"/>
      <c r="D17" s="46"/>
      <c r="E17" s="47"/>
      <c r="F17" s="50">
        <f>SUM(F9:F16)</f>
        <v>295</v>
      </c>
      <c r="G17" s="53"/>
      <c r="H17" s="53"/>
      <c r="I17" s="37"/>
      <c r="J17" s="37"/>
      <c r="K17" s="37"/>
      <c r="L17" s="37"/>
    </row>
    <row r="18" spans="1:12" ht="14.25">
      <c r="A18" s="85"/>
      <c r="B18" s="87" t="s">
        <v>56</v>
      </c>
      <c r="C18" s="46" t="s">
        <v>52</v>
      </c>
      <c r="D18" s="46" t="s">
        <v>53</v>
      </c>
      <c r="E18" s="47" t="s">
        <v>65</v>
      </c>
      <c r="F18" s="50">
        <v>200</v>
      </c>
      <c r="G18" s="53">
        <f t="shared" si="0"/>
        <v>6</v>
      </c>
      <c r="H18" s="53">
        <f t="shared" si="1"/>
        <v>206</v>
      </c>
      <c r="I18" s="37"/>
      <c r="J18" s="37"/>
      <c r="K18" s="37"/>
      <c r="L18" s="37"/>
    </row>
    <row r="19" spans="1:12" ht="14.25">
      <c r="A19" s="85"/>
      <c r="B19" s="88"/>
      <c r="C19" s="46" t="s">
        <v>52</v>
      </c>
      <c r="D19" s="46" t="s">
        <v>53</v>
      </c>
      <c r="E19" s="47" t="s">
        <v>58</v>
      </c>
      <c r="F19" s="50">
        <v>200</v>
      </c>
      <c r="G19" s="53">
        <f t="shared" si="0"/>
        <v>6</v>
      </c>
      <c r="H19" s="53">
        <f t="shared" si="1"/>
        <v>206</v>
      </c>
      <c r="I19" s="37"/>
      <c r="J19" s="37"/>
      <c r="K19" s="37"/>
      <c r="L19" s="37"/>
    </row>
    <row r="20" spans="1:12" ht="14.25">
      <c r="A20" s="85"/>
      <c r="B20" s="88"/>
      <c r="C20" s="46" t="s">
        <v>52</v>
      </c>
      <c r="D20" s="46" t="s">
        <v>53</v>
      </c>
      <c r="E20" s="47" t="s">
        <v>59</v>
      </c>
      <c r="F20" s="50">
        <v>140</v>
      </c>
      <c r="G20" s="53">
        <f t="shared" si="0"/>
        <v>4.2</v>
      </c>
      <c r="H20" s="53">
        <f t="shared" si="1"/>
        <v>144.19999999999999</v>
      </c>
      <c r="I20" s="37"/>
      <c r="J20" s="37"/>
      <c r="K20" s="37"/>
      <c r="L20" s="37"/>
    </row>
    <row r="21" spans="1:12" ht="14.25">
      <c r="A21" s="85"/>
      <c r="B21" s="88"/>
      <c r="C21" s="46" t="s">
        <v>52</v>
      </c>
      <c r="D21" s="46" t="s">
        <v>53</v>
      </c>
      <c r="E21" s="47" t="s">
        <v>60</v>
      </c>
      <c r="F21" s="50">
        <v>190</v>
      </c>
      <c r="G21" s="53">
        <f t="shared" si="0"/>
        <v>5.7</v>
      </c>
      <c r="H21" s="53">
        <f t="shared" si="1"/>
        <v>195.7</v>
      </c>
      <c r="I21" s="37"/>
      <c r="J21" s="37"/>
      <c r="K21" s="37"/>
      <c r="L21" s="37"/>
    </row>
    <row r="22" spans="1:12" ht="14.25">
      <c r="A22" s="85"/>
      <c r="B22" s="88"/>
      <c r="C22" s="46" t="s">
        <v>52</v>
      </c>
      <c r="D22" s="46" t="s">
        <v>54</v>
      </c>
      <c r="E22" s="47" t="s">
        <v>61</v>
      </c>
      <c r="F22" s="50">
        <v>125</v>
      </c>
      <c r="G22" s="53">
        <f t="shared" si="0"/>
        <v>3.75</v>
      </c>
      <c r="H22" s="53">
        <f t="shared" si="1"/>
        <v>128.75</v>
      </c>
      <c r="I22" s="37"/>
      <c r="J22" s="37"/>
      <c r="K22" s="37"/>
      <c r="L22" s="37"/>
    </row>
    <row r="23" spans="1:12" ht="14.25">
      <c r="A23" s="85"/>
      <c r="B23" s="88"/>
      <c r="C23" s="46" t="s">
        <v>52</v>
      </c>
      <c r="D23" s="46" t="s">
        <v>54</v>
      </c>
      <c r="E23" s="47" t="s">
        <v>62</v>
      </c>
      <c r="F23" s="50">
        <v>125</v>
      </c>
      <c r="G23" s="53">
        <f t="shared" si="0"/>
        <v>3.75</v>
      </c>
      <c r="H23" s="53">
        <f t="shared" si="1"/>
        <v>128.75</v>
      </c>
      <c r="I23" s="37"/>
      <c r="J23" s="37"/>
      <c r="K23" s="37"/>
      <c r="L23" s="37"/>
    </row>
    <row r="24" spans="1:12" ht="14.25">
      <c r="A24" s="85"/>
      <c r="B24" s="88"/>
      <c r="C24" s="46" t="s">
        <v>52</v>
      </c>
      <c r="D24" s="46" t="s">
        <v>54</v>
      </c>
      <c r="E24" s="47" t="s">
        <v>63</v>
      </c>
      <c r="F24" s="50">
        <v>95</v>
      </c>
      <c r="G24" s="53">
        <f t="shared" si="0"/>
        <v>2.85</v>
      </c>
      <c r="H24" s="53">
        <f t="shared" si="1"/>
        <v>97.85</v>
      </c>
      <c r="I24" s="37"/>
      <c r="J24" s="37"/>
      <c r="K24" s="37"/>
      <c r="L24" s="37"/>
    </row>
    <row r="25" spans="1:12" ht="14.25">
      <c r="A25" s="85"/>
      <c r="B25" s="88"/>
      <c r="C25" s="48" t="s">
        <v>52</v>
      </c>
      <c r="D25" s="48" t="s">
        <v>54</v>
      </c>
      <c r="E25" s="49" t="s">
        <v>64</v>
      </c>
      <c r="F25" s="51">
        <v>125</v>
      </c>
      <c r="G25" s="53">
        <f t="shared" si="0"/>
        <v>3.75</v>
      </c>
      <c r="H25" s="53">
        <f t="shared" si="1"/>
        <v>128.75</v>
      </c>
      <c r="I25" s="37"/>
      <c r="J25" s="37"/>
      <c r="K25" s="37"/>
      <c r="L25" s="37"/>
    </row>
    <row r="26" spans="1:12" ht="14.25">
      <c r="A26" s="38"/>
      <c r="B26" s="55"/>
      <c r="C26" s="48"/>
      <c r="D26" s="48"/>
      <c r="E26" s="49"/>
      <c r="F26" s="51">
        <f>SUM(F18:F25)</f>
        <v>1200</v>
      </c>
      <c r="G26" s="53"/>
      <c r="H26" s="53"/>
      <c r="I26" s="41"/>
      <c r="J26" s="41"/>
      <c r="K26" s="41"/>
      <c r="L26" s="41"/>
    </row>
    <row r="27" spans="1:12" ht="14.25">
      <c r="A27" s="65" t="s">
        <v>57</v>
      </c>
      <c r="B27" s="62" t="s">
        <v>87</v>
      </c>
      <c r="C27" s="47" t="s">
        <v>74</v>
      </c>
      <c r="D27" s="47" t="s">
        <v>53</v>
      </c>
      <c r="E27" s="47" t="s">
        <v>75</v>
      </c>
      <c r="F27" s="52">
        <v>250</v>
      </c>
      <c r="G27" s="53">
        <f t="shared" si="0"/>
        <v>7.5</v>
      </c>
      <c r="H27" s="53">
        <f t="shared" si="1"/>
        <v>257.5</v>
      </c>
      <c r="I27" s="41"/>
      <c r="J27" s="41"/>
      <c r="K27" s="41"/>
      <c r="L27" s="41"/>
    </row>
    <row r="28" spans="1:12" ht="14.25">
      <c r="A28" s="66"/>
      <c r="B28" s="63"/>
      <c r="C28" s="47" t="s">
        <v>74</v>
      </c>
      <c r="D28" s="47" t="s">
        <v>53</v>
      </c>
      <c r="E28" s="47" t="s">
        <v>76</v>
      </c>
      <c r="F28" s="52">
        <v>380</v>
      </c>
      <c r="G28" s="53">
        <f t="shared" si="0"/>
        <v>11.4</v>
      </c>
      <c r="H28" s="53">
        <f t="shared" si="1"/>
        <v>391.4</v>
      </c>
    </row>
    <row r="29" spans="1:12" ht="14.25">
      <c r="A29" s="66"/>
      <c r="B29" s="63"/>
      <c r="C29" s="47" t="s">
        <v>74</v>
      </c>
      <c r="D29" s="47" t="s">
        <v>53</v>
      </c>
      <c r="E29" s="47" t="s">
        <v>77</v>
      </c>
      <c r="F29" s="52">
        <v>510</v>
      </c>
      <c r="G29" s="53">
        <f t="shared" si="0"/>
        <v>15.299999999999999</v>
      </c>
      <c r="H29" s="53">
        <f t="shared" si="1"/>
        <v>525.29999999999995</v>
      </c>
    </row>
    <row r="30" spans="1:12" ht="14.25">
      <c r="A30" s="66"/>
      <c r="B30" s="63"/>
      <c r="C30" s="47" t="s">
        <v>74</v>
      </c>
      <c r="D30" s="47" t="s">
        <v>53</v>
      </c>
      <c r="E30" s="47" t="s">
        <v>78</v>
      </c>
      <c r="F30" s="52">
        <v>490</v>
      </c>
      <c r="G30" s="53">
        <f t="shared" si="0"/>
        <v>14.7</v>
      </c>
      <c r="H30" s="53">
        <f t="shared" si="1"/>
        <v>504.7</v>
      </c>
    </row>
    <row r="31" spans="1:12" ht="14.25">
      <c r="A31" s="66"/>
      <c r="B31" s="63"/>
      <c r="C31" s="47" t="s">
        <v>74</v>
      </c>
      <c r="D31" s="47" t="s">
        <v>53</v>
      </c>
      <c r="E31" s="47" t="s">
        <v>79</v>
      </c>
      <c r="F31" s="52">
        <v>330</v>
      </c>
      <c r="G31" s="53">
        <f t="shared" si="0"/>
        <v>9.9</v>
      </c>
      <c r="H31" s="53">
        <f t="shared" si="1"/>
        <v>339.9</v>
      </c>
    </row>
    <row r="32" spans="1:12" ht="14.25">
      <c r="A32" s="66"/>
      <c r="B32" s="63"/>
      <c r="C32" s="47" t="s">
        <v>74</v>
      </c>
      <c r="D32" s="47" t="s">
        <v>53</v>
      </c>
      <c r="E32" s="47" t="s">
        <v>80</v>
      </c>
      <c r="F32" s="52">
        <v>210</v>
      </c>
      <c r="G32" s="53">
        <f t="shared" si="0"/>
        <v>6.3</v>
      </c>
      <c r="H32" s="53">
        <f t="shared" si="1"/>
        <v>216.3</v>
      </c>
    </row>
    <row r="33" spans="1:12" ht="14.25">
      <c r="A33" s="66"/>
      <c r="B33" s="63"/>
      <c r="C33" s="47" t="s">
        <v>74</v>
      </c>
      <c r="D33" s="47" t="s">
        <v>54</v>
      </c>
      <c r="E33" s="47" t="s">
        <v>81</v>
      </c>
      <c r="F33" s="52">
        <v>250</v>
      </c>
      <c r="G33" s="53">
        <f t="shared" si="0"/>
        <v>7.5</v>
      </c>
      <c r="H33" s="53">
        <f t="shared" si="1"/>
        <v>257.5</v>
      </c>
    </row>
    <row r="34" spans="1:12" ht="14.25">
      <c r="A34" s="66"/>
      <c r="B34" s="63"/>
      <c r="C34" s="47" t="s">
        <v>74</v>
      </c>
      <c r="D34" s="47" t="s">
        <v>54</v>
      </c>
      <c r="E34" s="47" t="s">
        <v>82</v>
      </c>
      <c r="F34" s="52">
        <v>380</v>
      </c>
      <c r="G34" s="53">
        <f t="shared" si="0"/>
        <v>11.4</v>
      </c>
      <c r="H34" s="53">
        <f t="shared" si="1"/>
        <v>391.4</v>
      </c>
    </row>
    <row r="35" spans="1:12" ht="14.25">
      <c r="A35" s="66"/>
      <c r="B35" s="63"/>
      <c r="C35" s="47" t="s">
        <v>74</v>
      </c>
      <c r="D35" s="47" t="s">
        <v>54</v>
      </c>
      <c r="E35" s="47" t="s">
        <v>83</v>
      </c>
      <c r="F35" s="52">
        <v>510</v>
      </c>
      <c r="G35" s="53">
        <f t="shared" si="0"/>
        <v>15.299999999999999</v>
      </c>
      <c r="H35" s="53">
        <f t="shared" si="1"/>
        <v>525.29999999999995</v>
      </c>
    </row>
    <row r="36" spans="1:12" ht="14.25">
      <c r="A36" s="66"/>
      <c r="B36" s="63"/>
      <c r="C36" s="47" t="s">
        <v>74</v>
      </c>
      <c r="D36" s="47" t="s">
        <v>54</v>
      </c>
      <c r="E36" s="47" t="s">
        <v>84</v>
      </c>
      <c r="F36" s="52">
        <v>490</v>
      </c>
      <c r="G36" s="53">
        <f t="shared" si="0"/>
        <v>14.7</v>
      </c>
      <c r="H36" s="53">
        <f t="shared" si="1"/>
        <v>504.7</v>
      </c>
    </row>
    <row r="37" spans="1:12" ht="14.25">
      <c r="A37" s="66"/>
      <c r="B37" s="63"/>
      <c r="C37" s="47" t="s">
        <v>74</v>
      </c>
      <c r="D37" s="47" t="s">
        <v>54</v>
      </c>
      <c r="E37" s="47" t="s">
        <v>85</v>
      </c>
      <c r="F37" s="52">
        <v>330</v>
      </c>
      <c r="G37" s="53">
        <f t="shared" si="0"/>
        <v>9.9</v>
      </c>
      <c r="H37" s="53">
        <f t="shared" si="1"/>
        <v>339.9</v>
      </c>
    </row>
    <row r="38" spans="1:12" ht="14.25">
      <c r="A38" s="66"/>
      <c r="B38" s="64"/>
      <c r="C38" s="47" t="s">
        <v>74</v>
      </c>
      <c r="D38" s="47" t="s">
        <v>54</v>
      </c>
      <c r="E38" s="47" t="s">
        <v>86</v>
      </c>
      <c r="F38" s="52">
        <v>210</v>
      </c>
      <c r="G38" s="53">
        <f t="shared" si="0"/>
        <v>6.3</v>
      </c>
      <c r="H38" s="53">
        <f t="shared" si="1"/>
        <v>216.3</v>
      </c>
    </row>
    <row r="39" spans="1:12" ht="14.25">
      <c r="A39" s="66"/>
      <c r="B39" s="44"/>
      <c r="C39" s="47"/>
      <c r="D39" s="47"/>
      <c r="E39" s="47"/>
      <c r="F39" s="52">
        <f>SUM(F27:F38)</f>
        <v>4340</v>
      </c>
      <c r="G39" s="53"/>
      <c r="H39" s="53"/>
      <c r="I39" s="37"/>
      <c r="J39" s="37"/>
      <c r="K39" s="37"/>
      <c r="L39" s="37"/>
    </row>
    <row r="40" spans="1:12" ht="14.25">
      <c r="A40" s="66"/>
      <c r="B40" s="62" t="s">
        <v>55</v>
      </c>
      <c r="C40" s="47" t="s">
        <v>74</v>
      </c>
      <c r="D40" s="47" t="s">
        <v>53</v>
      </c>
      <c r="E40" s="47" t="s">
        <v>88</v>
      </c>
      <c r="F40" s="52">
        <v>630</v>
      </c>
      <c r="G40" s="53">
        <f t="shared" si="0"/>
        <v>18.899999999999999</v>
      </c>
      <c r="H40" s="53">
        <f t="shared" si="1"/>
        <v>648.9</v>
      </c>
    </row>
    <row r="41" spans="1:12" ht="14.25">
      <c r="A41" s="66"/>
      <c r="B41" s="63"/>
      <c r="C41" s="47" t="s">
        <v>74</v>
      </c>
      <c r="D41" s="47" t="s">
        <v>53</v>
      </c>
      <c r="E41" s="47" t="s">
        <v>89</v>
      </c>
      <c r="F41" s="52">
        <v>1520</v>
      </c>
      <c r="G41" s="53">
        <f t="shared" si="0"/>
        <v>45.6</v>
      </c>
      <c r="H41" s="53">
        <f t="shared" si="1"/>
        <v>1565.6</v>
      </c>
    </row>
    <row r="42" spans="1:12" ht="14.25">
      <c r="A42" s="66"/>
      <c r="B42" s="63"/>
      <c r="C42" s="47" t="s">
        <v>74</v>
      </c>
      <c r="D42" s="47" t="s">
        <v>53</v>
      </c>
      <c r="E42" s="47" t="s">
        <v>90</v>
      </c>
      <c r="F42" s="52">
        <v>2220</v>
      </c>
      <c r="G42" s="53">
        <f t="shared" si="0"/>
        <v>66.599999999999994</v>
      </c>
      <c r="H42" s="53">
        <f t="shared" si="1"/>
        <v>2286.6</v>
      </c>
    </row>
    <row r="43" spans="1:12" ht="14.25">
      <c r="A43" s="66"/>
      <c r="B43" s="63"/>
      <c r="C43" s="47" t="s">
        <v>74</v>
      </c>
      <c r="D43" s="47" t="s">
        <v>53</v>
      </c>
      <c r="E43" s="47" t="s">
        <v>91</v>
      </c>
      <c r="F43" s="52">
        <v>1960</v>
      </c>
      <c r="G43" s="53">
        <f t="shared" si="0"/>
        <v>58.8</v>
      </c>
      <c r="H43" s="53">
        <f t="shared" si="1"/>
        <v>2018.8</v>
      </c>
    </row>
    <row r="44" spans="1:12" ht="14.25">
      <c r="A44" s="66"/>
      <c r="B44" s="63"/>
      <c r="C44" s="47" t="s">
        <v>74</v>
      </c>
      <c r="D44" s="47" t="s">
        <v>53</v>
      </c>
      <c r="E44" s="47" t="s">
        <v>92</v>
      </c>
      <c r="F44" s="52">
        <v>1235</v>
      </c>
      <c r="G44" s="53">
        <f t="shared" si="0"/>
        <v>37.049999999999997</v>
      </c>
      <c r="H44" s="53">
        <f t="shared" si="1"/>
        <v>1272.05</v>
      </c>
    </row>
    <row r="45" spans="1:12" ht="14.25">
      <c r="A45" s="66"/>
      <c r="B45" s="63"/>
      <c r="C45" s="47" t="s">
        <v>74</v>
      </c>
      <c r="D45" s="47" t="s">
        <v>53</v>
      </c>
      <c r="E45" s="47" t="s">
        <v>93</v>
      </c>
      <c r="F45" s="52">
        <v>230</v>
      </c>
      <c r="G45" s="53">
        <f t="shared" si="0"/>
        <v>6.8999999999999995</v>
      </c>
      <c r="H45" s="53">
        <f t="shared" si="1"/>
        <v>236.9</v>
      </c>
    </row>
    <row r="46" spans="1:12" ht="14.25">
      <c r="A46" s="66"/>
      <c r="B46" s="63"/>
      <c r="C46" s="47" t="s">
        <v>74</v>
      </c>
      <c r="D46" s="47" t="s">
        <v>54</v>
      </c>
      <c r="E46" s="47" t="s">
        <v>94</v>
      </c>
      <c r="F46" s="52">
        <v>630</v>
      </c>
      <c r="G46" s="53">
        <f t="shared" si="0"/>
        <v>18.899999999999999</v>
      </c>
      <c r="H46" s="53">
        <f t="shared" si="1"/>
        <v>648.9</v>
      </c>
    </row>
    <row r="47" spans="1:12" ht="14.25">
      <c r="A47" s="66"/>
      <c r="B47" s="63"/>
      <c r="C47" s="47" t="s">
        <v>74</v>
      </c>
      <c r="D47" s="47" t="s">
        <v>54</v>
      </c>
      <c r="E47" s="47" t="s">
        <v>95</v>
      </c>
      <c r="F47" s="52">
        <v>1520</v>
      </c>
      <c r="G47" s="53">
        <f t="shared" si="0"/>
        <v>45.6</v>
      </c>
      <c r="H47" s="53">
        <f t="shared" si="1"/>
        <v>1565.6</v>
      </c>
    </row>
    <row r="48" spans="1:12" ht="14.25">
      <c r="A48" s="66"/>
      <c r="B48" s="63"/>
      <c r="C48" s="47" t="s">
        <v>74</v>
      </c>
      <c r="D48" s="47" t="s">
        <v>54</v>
      </c>
      <c r="E48" s="47" t="s">
        <v>96</v>
      </c>
      <c r="F48" s="52">
        <v>2220</v>
      </c>
      <c r="G48" s="53">
        <f t="shared" si="0"/>
        <v>66.599999999999994</v>
      </c>
      <c r="H48" s="53">
        <f t="shared" si="1"/>
        <v>2286.6</v>
      </c>
    </row>
    <row r="49" spans="1:8" ht="14.25">
      <c r="A49" s="66"/>
      <c r="B49" s="63"/>
      <c r="C49" s="47" t="s">
        <v>74</v>
      </c>
      <c r="D49" s="47" t="s">
        <v>54</v>
      </c>
      <c r="E49" s="47" t="s">
        <v>97</v>
      </c>
      <c r="F49" s="52">
        <v>1960</v>
      </c>
      <c r="G49" s="53">
        <f t="shared" si="0"/>
        <v>58.8</v>
      </c>
      <c r="H49" s="53">
        <f t="shared" si="1"/>
        <v>2018.8</v>
      </c>
    </row>
    <row r="50" spans="1:8" ht="14.25">
      <c r="A50" s="66"/>
      <c r="B50" s="63"/>
      <c r="C50" s="47" t="s">
        <v>74</v>
      </c>
      <c r="D50" s="47" t="s">
        <v>54</v>
      </c>
      <c r="E50" s="47" t="s">
        <v>98</v>
      </c>
      <c r="F50" s="52">
        <v>1235</v>
      </c>
      <c r="G50" s="53">
        <f t="shared" si="0"/>
        <v>37.049999999999997</v>
      </c>
      <c r="H50" s="53">
        <f t="shared" si="1"/>
        <v>1272.05</v>
      </c>
    </row>
    <row r="51" spans="1:8" ht="14.25">
      <c r="A51" s="67"/>
      <c r="B51" s="64"/>
      <c r="C51" s="47" t="s">
        <v>74</v>
      </c>
      <c r="D51" s="47" t="s">
        <v>54</v>
      </c>
      <c r="E51" s="47" t="s">
        <v>99</v>
      </c>
      <c r="F51" s="52">
        <v>230</v>
      </c>
      <c r="G51" s="53">
        <f t="shared" si="0"/>
        <v>6.8999999999999995</v>
      </c>
      <c r="H51" s="53">
        <f t="shared" si="1"/>
        <v>236.9</v>
      </c>
    </row>
    <row r="52" spans="1:8">
      <c r="C52" s="41"/>
      <c r="D52" s="41"/>
      <c r="E52" s="42"/>
      <c r="F52" s="42">
        <f>SUM(F40:F51)</f>
        <v>15590</v>
      </c>
    </row>
  </sheetData>
  <mergeCells count="14">
    <mergeCell ref="A1:L1"/>
    <mergeCell ref="A2:L2"/>
    <mergeCell ref="E3:F3"/>
    <mergeCell ref="G3:L4"/>
    <mergeCell ref="C4:D4"/>
    <mergeCell ref="E4:F4"/>
    <mergeCell ref="B27:B38"/>
    <mergeCell ref="B40:B51"/>
    <mergeCell ref="A27:A51"/>
    <mergeCell ref="I8:L12"/>
    <mergeCell ref="D8:E8"/>
    <mergeCell ref="A9:A25"/>
    <mergeCell ref="B9:B16"/>
    <mergeCell ref="B18:B25"/>
  </mergeCells>
  <phoneticPr fontId="13" type="noConversion"/>
  <pageMargins left="0" right="0" top="0" bottom="0" header="0.31496062992125984" footer="0.31496062992125984"/>
  <pageSetup paperSize="9" scale="85" orientation="portrait" horizontalDpi="4294967293" verticalDpi="18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箱唛</vt:lpstr>
      <vt:lpstr>送货单</vt:lpstr>
      <vt:lpstr>送货单!Print_Area</vt:lpstr>
      <vt:lpstr>箱唛!Print_Area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2025-12-04T05:15:37Z</cp:lastPrinted>
  <dcterms:created xsi:type="dcterms:W3CDTF">2017-02-25T05:34:00Z</dcterms:created>
  <dcterms:modified xsi:type="dcterms:W3CDTF">2025-12-04T08:26:04Z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