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<sst xmlns="http://schemas.openxmlformats.org/spreadsheetml/2006/main" count="53" uniqueCount="51">
  <si>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</si>
  <si>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</si>
  <si>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</si>
  <si>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SF1564455317263 句容源和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</si>
  <si>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</si>
  <si>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</si>
  <si>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</si>
  <si>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</si>
  <si>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</si>
  <si>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</si>
  <si>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</si>
  <si>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</si>
  <si>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</si>
  <si>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</si>
  <si>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</si>
  <si>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</si>
  <si>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</si>
  <si>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</si>
  <si>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</si>
  <si>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</si>
  <si>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</si>
  <si>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</si>
  <si>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</si>
  <si>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</si>
  <si>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</si>
  <si>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</si>
  <si>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</si>
  <si>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</si>
  <si>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</si>
  <si>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</si>
  <si>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</si>
  <si>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</si>
  <si>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</si>
  <si>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</si>
  <si>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</si>
  <si>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</si>
  <si>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P25120725</t>
  </si>
  <si>
    <t>JUSTJEANS</t>
  </si>
  <si>
    <t>Style Code.(款号)</t>
  </si>
  <si>
    <t>174338 140577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</si>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</sst>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178" fontId="22" fillId="0" borderId="12" xfId="0" applyNumberFormat="1" applyFont="1" applyBorder="1" applyAlignment="1">
      <alignment horizontal="center" vertical="center"/>
    </xf>
    <xf numFmtId="179" fontId="22" fillId="0" borderId="12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K11" sqref="K11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45996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174338</v>
      </c>
      <c r="C9" s="45" t="s">
        <v>29</v>
      </c>
      <c r="D9" s="46"/>
      <c r="E9" s="47"/>
      <c r="F9" s="48">
        <v>5227</v>
      </c>
      <c r="G9" s="49">
        <f>F9*0.02</f>
        <v>104.54</v>
      </c>
      <c r="H9" s="49">
        <f>F9+G9</f>
        <v>5331.54</v>
      </c>
      <c r="I9" s="50" t="s">
        <v>30</v>
      </c>
      <c r="J9" s="51">
        <v>1.6</v>
      </c>
      <c r="K9" s="51">
        <v>2.2</v>
      </c>
      <c r="L9" s="50" t="s">
        <v>31</v>
      </c>
    </row>
    <row r="10" ht="24" customHeight="1" spans="1:12">
      <c r="A10" s="43" t="s">
        <v>28</v>
      </c>
      <c r="B10" s="44">
        <v>140577</v>
      </c>
      <c r="C10" s="45" t="s">
        <v>29</v>
      </c>
      <c r="D10" s="52"/>
      <c r="E10" s="47"/>
      <c r="F10" s="48">
        <v>71</v>
      </c>
      <c r="G10" s="49">
        <f>F10*0.02</f>
        <v>1.42</v>
      </c>
      <c r="H10" s="49">
        <f>F10+G10</f>
        <v>72.42</v>
      </c>
      <c r="I10" s="53"/>
      <c r="J10" s="54"/>
      <c r="K10" s="54"/>
      <c r="L10" s="53"/>
    </row>
    <row r="11" ht="24" customHeight="1" spans="1:12">
      <c r="A11" s="55"/>
      <c r="B11" s="56"/>
      <c r="C11" s="57"/>
      <c r="D11" s="52"/>
      <c r="E11" s="52"/>
      <c r="F11" s="58"/>
      <c r="G11" s="59"/>
      <c r="H11" s="59"/>
      <c r="I11" s="59"/>
      <c r="J11" s="60"/>
      <c r="K11" s="60"/>
      <c r="L11" s="49"/>
    </row>
    <row r="12" ht="24" customHeight="1" spans="1:12">
      <c r="A12" s="55"/>
      <c r="B12" s="56"/>
      <c r="C12" s="57"/>
      <c r="D12" s="52"/>
      <c r="E12" s="52"/>
      <c r="F12" s="58"/>
      <c r="G12" s="59"/>
      <c r="H12" s="59"/>
      <c r="I12" s="59"/>
      <c r="J12" s="60"/>
      <c r="K12" s="60"/>
      <c r="L12" s="49"/>
    </row>
    <row r="13" ht="24" customHeight="1" spans="1:12">
      <c r="A13" s="55"/>
      <c r="B13" s="56"/>
      <c r="C13" s="57"/>
      <c r="D13" s="52"/>
      <c r="E13" s="52"/>
      <c r="F13" s="58"/>
      <c r="G13" s="59"/>
      <c r="H13" s="59"/>
      <c r="I13" s="59"/>
      <c r="J13" s="60"/>
      <c r="K13" s="60"/>
      <c r="L13" s="49"/>
    </row>
    <row r="14" ht="24" customHeight="1" spans="1:12">
      <c r="A14" s="55"/>
      <c r="B14" s="56"/>
      <c r="C14" s="57"/>
      <c r="D14" s="52"/>
      <c r="E14" s="52"/>
      <c r="F14" s="58"/>
      <c r="G14" s="59"/>
      <c r="H14" s="59"/>
      <c r="I14" s="59"/>
      <c r="J14" s="60"/>
      <c r="K14" s="60"/>
      <c r="L14" s="49"/>
    </row>
    <row r="15" ht="24" customHeight="1" spans="1:12">
      <c r="A15" s="55"/>
      <c r="B15" s="56"/>
      <c r="C15" s="57"/>
      <c r="D15" s="52"/>
      <c r="E15" s="52"/>
      <c r="F15" s="58"/>
      <c r="G15" s="59"/>
      <c r="H15" s="59"/>
      <c r="I15" s="59"/>
      <c r="J15" s="60"/>
      <c r="K15" s="60"/>
      <c r="L15" s="49"/>
    </row>
    <row r="16" ht="24" customHeight="1" spans="1:12">
      <c r="A16" s="55"/>
      <c r="B16" s="56"/>
      <c r="C16" s="57"/>
      <c r="D16" s="52"/>
      <c r="E16" s="52"/>
      <c r="F16" s="58"/>
      <c r="G16" s="59"/>
      <c r="H16" s="59"/>
      <c r="I16" s="59"/>
      <c r="J16" s="60"/>
      <c r="K16" s="60"/>
      <c r="L16" s="49"/>
    </row>
    <row r="17" ht="24" customHeight="1" spans="1:12">
      <c r="A17" s="55"/>
      <c r="B17" s="56"/>
      <c r="C17" s="57"/>
      <c r="D17" s="52"/>
      <c r="E17" s="52"/>
      <c r="F17" s="58"/>
      <c r="G17" s="59"/>
      <c r="H17" s="59"/>
      <c r="I17" s="59"/>
      <c r="J17" s="60"/>
      <c r="K17" s="60"/>
      <c r="L17" s="49"/>
    </row>
    <row r="18" ht="24" customHeight="1" spans="1:12">
      <c r="A18" s="55"/>
      <c r="B18" s="56"/>
      <c r="C18" s="57"/>
      <c r="D18" s="52"/>
      <c r="E18" s="52"/>
      <c r="F18" s="58"/>
      <c r="G18" s="59"/>
      <c r="H18" s="59"/>
      <c r="I18" s="59"/>
      <c r="J18" s="60"/>
      <c r="K18" s="60"/>
      <c r="L18" s="49"/>
    </row>
    <row r="19" ht="24" customHeight="1" spans="1:12">
      <c r="A19" s="55"/>
      <c r="B19" s="56"/>
      <c r="C19" s="57"/>
      <c r="D19" s="52"/>
      <c r="E19" s="52"/>
      <c r="F19" s="58"/>
      <c r="G19" s="59"/>
      <c r="H19" s="59"/>
      <c r="I19" s="59"/>
      <c r="J19" s="60"/>
      <c r="K19" s="60"/>
      <c r="L19" s="49"/>
    </row>
    <row r="20" ht="24" customHeight="1" spans="1:12">
      <c r="A20" s="55"/>
      <c r="B20" s="56"/>
      <c r="C20" s="57"/>
      <c r="D20" s="52"/>
      <c r="E20" s="52"/>
      <c r="F20" s="58"/>
      <c r="G20" s="59"/>
      <c r="H20" s="59"/>
      <c r="I20" s="59"/>
      <c r="J20" s="60"/>
      <c r="K20" s="60"/>
      <c r="L20" s="49"/>
    </row>
    <row r="21" ht="24" customHeight="1" spans="1:12">
      <c r="A21" s="61"/>
      <c r="B21" s="62"/>
      <c r="C21" s="63"/>
      <c r="D21" s="64"/>
      <c r="E21" s="47"/>
      <c r="F21" s="65"/>
      <c r="G21" s="52"/>
      <c r="H21" s="52"/>
      <c r="I21" s="52"/>
      <c r="J21" s="52"/>
      <c r="K21" s="52"/>
      <c r="L21" s="47"/>
    </row>
    <row r="22" ht="24" customHeight="1" spans="1:12">
      <c r="A22" s="61"/>
      <c r="B22" s="62"/>
      <c r="C22" s="62"/>
      <c r="D22" s="64"/>
      <c r="E22" s="64"/>
      <c r="F22" s="65"/>
      <c r="G22" s="52"/>
      <c r="H22" s="52"/>
      <c r="I22" s="52"/>
      <c r="J22" s="52"/>
      <c r="K22" s="52"/>
      <c r="L22" s="47"/>
    </row>
    <row r="23" ht="24" customHeight="1" spans="1:12">
      <c r="A23" s="66"/>
      <c r="B23" s="62"/>
      <c r="C23" s="62"/>
      <c r="D23" s="64"/>
      <c r="E23" s="64"/>
      <c r="F23" s="65"/>
      <c r="G23" s="52"/>
      <c r="H23" s="52"/>
      <c r="I23" s="52"/>
      <c r="J23" s="52"/>
      <c r="K23" s="52"/>
      <c r="L23" s="47"/>
    </row>
    <row r="24" ht="15" spans="1:12">
      <c r="A24" s="47" t="s">
        <v>32</v>
      </c>
      <c r="B24" s="67"/>
      <c r="C24" s="67"/>
      <c r="D24" s="67"/>
      <c r="E24" s="52"/>
      <c r="F24" s="68">
        <f>SUM(F9:F23)</f>
        <v>5298</v>
      </c>
      <c r="G24" s="68">
        <f>SUM(G9:G23)</f>
        <v>105.96</v>
      </c>
      <c r="H24" s="68">
        <f>SUM(H9:H23)</f>
        <v>5403.96</v>
      </c>
      <c r="I24" s="68" t="str">
        <f>I9</f>
        <v>1-1</v>
      </c>
      <c r="J24" s="69">
        <f>SUM(J9:J23)</f>
        <v>1.6</v>
      </c>
      <c r="K24" s="69">
        <f>SUM(K9:K23)</f>
        <v>2.2</v>
      </c>
      <c r="L24" s="68" t="str">
        <f>L9</f>
        <v>35*29*29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JJW-WL-001-EF主标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箱单!F24</f>
        <v>5298</v>
      </c>
      <c r="C7" s="13"/>
    </row>
    <row r="8" ht="41" customHeight="1" spans="1:3">
      <c r="A8" s="4" t="s">
        <v>45</v>
      </c>
      <c r="B8" s="10" t="str">
        <f>箱单!L9</f>
        <v>35*29*29</v>
      </c>
      <c r="C8" s="14" t="s">
        <v>46</v>
      </c>
    </row>
    <row r="9" ht="41" customHeight="1" spans="1:3">
      <c r="A9" s="4" t="s">
        <v>47</v>
      </c>
      <c r="B9" s="15" t="str">
        <f>箱单!K9&amp;"KG"</f>
        <v>2.2KG</v>
      </c>
      <c r="C9" s="16" t="s">
        <v>48</v>
      </c>
    </row>
    <row r="10" ht="41" customHeight="1" spans="1:3">
      <c r="A10" s="4" t="s">
        <v>49</v>
      </c>
      <c r="B10" s="12" t="str">
        <f>箱单!J9&amp;"KG"</f>
        <v>1.6KG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2025-12-05T09:44:36Z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229E63DA3F104B31B06D021384DCB8ED_13</vt:lpwstr>
  </property>
</Properties>
</file>