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<sst xmlns="http://schemas.openxmlformats.org/spreadsheetml/2006/main" count="42" uniqueCount="34">
  <si>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</si>
  <si>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</si>
  <si>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</si>
  <si>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</si>
  <si>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SF3278550379801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</si>
  <si>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</si>
  <si>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</si>
  <si>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</si>
  <si>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</si>
  <si>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</si>
  <si>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</si>
  <si>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</si>
  <si>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</si>
  <si>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</si>
  <si>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</si>
  <si>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</si>
  <si>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</si>
  <si>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</si>
  <si>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</si>
  <si>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</si>
  <si>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</si>
  <si>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</si>
  <si>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</si>
  <si>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</si>
  <si>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</si>
  <si>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</si>
  <si>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</si>
  <si>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</si>
  <si>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S25120143 </t>
  </si>
  <si>
    <r>
      <rPr>
        <b/>
        <sz val="11"/>
        <color theme="1"/>
        <rFont val="Calibri"/>
        <charset val="134"/>
      </rPr>
      <t>MAYORAL</t>
    </r>
    <r>
      <rPr>
        <b/>
        <sz val="11"/>
        <color theme="1"/>
        <rFont val="宋体"/>
        <charset val="134"/>
      </rPr>
      <t>洗标</t>
    </r>
  </si>
  <si>
    <t>1/1</t>
  </si>
  <si>
    <t>10*12*12</t>
  </si>
  <si>
    <t>通用页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</si>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</sst>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20"/>
      <name val="Calibri"/>
      <charset val="0"/>
    </font>
    <font>
      <b/>
      <sz val="11"/>
      <color indexed="8"/>
      <name val="Calibri"/>
      <charset val="0"/>
    </font>
    <font>
      <b/>
      <sz val="11"/>
      <color theme="1"/>
      <name val="Calibri"/>
      <charset val="0"/>
    </font>
    <font>
      <b/>
      <sz val="11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Calibri"/>
      <charset val="0"/>
    </font>
    <font>
      <b/>
      <sz val="10"/>
      <name val="Calibri"/>
      <charset val="0"/>
    </font>
    <font>
      <b/>
      <sz val="10"/>
      <color theme="1"/>
      <name val="Arial Unicode MS"/>
      <charset val="134"/>
    </font>
    <font>
      <b/>
      <sz val="10"/>
      <name val="Arial Unicode MS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3" xfId="49" applyFont="1" applyFill="1" applyBorder="1" applyAlignment="1">
      <alignment horizontal="center" vertical="center" wrapText="1"/>
    </xf>
    <xf numFmtId="0" fontId="16" fillId="0" borderId="3" xfId="49" applyFont="1" applyFill="1" applyBorder="1" applyAlignment="1">
      <alignment horizontal="center" vertical="center" wrapText="1"/>
    </xf>
    <xf numFmtId="176" fontId="15" fillId="0" borderId="3" xfId="49" applyNumberFormat="1" applyFont="1" applyFill="1" applyBorder="1" applyAlignment="1">
      <alignment horizontal="center" vertical="center" wrapText="1"/>
    </xf>
    <xf numFmtId="177" fontId="15" fillId="0" borderId="3" xfId="49" applyNumberFormat="1" applyFont="1" applyFill="1" applyBorder="1" applyAlignment="1">
      <alignment horizontal="center" vertical="center" wrapText="1"/>
    </xf>
    <xf numFmtId="49" fontId="16" fillId="0" borderId="3" xfId="49" applyNumberFormat="1" applyFont="1" applyFill="1" applyBorder="1" applyAlignment="1">
      <alignment horizontal="center" vertical="center" wrapText="1"/>
    </xf>
    <xf numFmtId="178" fontId="16" fillId="0" borderId="3" xfId="49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49" applyFont="1" applyFill="1" applyBorder="1" applyAlignment="1">
      <alignment horizontal="center" vertical="center" wrapText="1"/>
    </xf>
    <xf numFmtId="15" fontId="18" fillId="0" borderId="3" xfId="49" applyNumberFormat="1" applyFont="1" applyFill="1" applyBorder="1" applyAlignment="1">
      <alignment horizontal="center" vertical="center" wrapText="1"/>
    </xf>
    <xf numFmtId="49" fontId="17" fillId="0" borderId="3" xfId="49" applyNumberFormat="1" applyFont="1" applyFill="1" applyBorder="1" applyAlignment="1">
      <alignment horizontal="center" vertical="center" wrapText="1"/>
    </xf>
    <xf numFmtId="177" fontId="17" fillId="0" borderId="3" xfId="49" applyNumberFormat="1" applyFont="1" applyFill="1" applyBorder="1" applyAlignment="1">
      <alignment horizontal="center" vertical="center" wrapText="1"/>
    </xf>
    <xf numFmtId="177" fontId="19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8" fontId="14" fillId="0" borderId="3" xfId="49" applyNumberFormat="1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6" fillId="0" borderId="3" xfId="49" applyNumberFormat="1" applyFont="1" applyFill="1" applyBorder="1" applyAlignment="1">
      <alignment horizontal="center" vertical="center" wrapText="1"/>
    </xf>
    <xf numFmtId="58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58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256540</xdr:colOff>
      <xdr:row>0</xdr:row>
      <xdr:rowOff>116205</xdr:rowOff>
    </xdr:from>
    <xdr:to>
      <xdr:col>1</xdr:col>
      <xdr:colOff>857250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540" y="116205"/>
          <a:ext cx="156273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0</xdr:row>
      <xdr:rowOff>153670</xdr:rowOff>
    </xdr:from>
    <xdr:to>
      <xdr:col>11</xdr:col>
      <xdr:colOff>314960</xdr:colOff>
      <xdr:row>3</xdr:row>
      <xdr:rowOff>76835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153670"/>
          <a:ext cx="1743710" cy="789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R12" sqref="R12"/>
    </sheetView>
  </sheetViews>
  <sheetFormatPr defaultColWidth="9" defaultRowHeight="13.5"/>
  <cols>
    <col min="1" max="1" width="12.625" style="1" customWidth="1"/>
    <col min="2" max="2" width="13.375" style="1" customWidth="1"/>
    <col min="3" max="3" width="10.125" style="2" customWidth="1"/>
    <col min="4" max="4" width="7.125" style="2" customWidth="1"/>
    <col min="5" max="8" width="9" style="1"/>
    <col min="9" max="9" width="7.75" style="1" customWidth="1"/>
    <col min="10" max="16384" width="9" style="1"/>
  </cols>
  <sheetData>
    <row r="1" s="1" customFormat="1" ht="26.25" spans="1:13">
      <c r="A1" s="3" t="s">
        <v>0</v>
      </c>
      <c r="B1" s="4"/>
      <c r="C1" s="5"/>
      <c r="D1" s="5"/>
      <c r="E1" s="4"/>
      <c r="F1" s="4"/>
      <c r="G1" s="4"/>
      <c r="H1" s="4"/>
      <c r="I1" s="3"/>
      <c r="J1" s="3"/>
      <c r="K1" s="3"/>
      <c r="L1" s="3"/>
      <c r="M1" s="3"/>
    </row>
    <row r="2" s="1" customFormat="1" ht="26.25" spans="1:13">
      <c r="A2" s="3" t="s">
        <v>1</v>
      </c>
      <c r="B2" s="4"/>
      <c r="C2" s="5"/>
      <c r="D2" s="5"/>
      <c r="E2" s="4"/>
      <c r="F2" s="4"/>
      <c r="G2" s="4"/>
      <c r="H2" s="4"/>
      <c r="I2" s="3"/>
      <c r="J2" s="3"/>
      <c r="K2" s="3"/>
      <c r="L2" s="3"/>
      <c r="M2" s="3"/>
    </row>
    <row r="3" s="1" customFormat="1" ht="15.75" spans="1:13">
      <c r="A3" s="6"/>
      <c r="B3" s="7"/>
      <c r="C3" s="8"/>
      <c r="D3" s="8"/>
      <c r="E3" s="9" t="s">
        <v>2</v>
      </c>
      <c r="F3" s="10">
        <v>45997</v>
      </c>
      <c r="G3" s="10"/>
      <c r="H3" s="11"/>
      <c r="I3" s="12"/>
      <c r="J3" s="12"/>
      <c r="K3" s="12"/>
      <c r="L3" s="12"/>
      <c r="M3" s="6"/>
    </row>
    <row r="4" s="1" customFormat="1" ht="15.75" spans="1:13">
      <c r="A4" s="6"/>
      <c r="B4" s="7"/>
      <c r="C4" s="8"/>
      <c r="D4" s="8"/>
      <c r="E4" s="13" t="s">
        <v>3</v>
      </c>
      <c r="F4" s="14" t="s">
        <v>4</v>
      </c>
      <c r="G4" s="14"/>
      <c r="H4" s="11"/>
      <c r="I4" s="12"/>
      <c r="J4" s="12"/>
      <c r="K4" s="12"/>
      <c r="L4" s="12"/>
      <c r="M4" s="6"/>
    </row>
    <row r="5" s="1" customFormat="1" ht="15" spans="1:13">
      <c r="A5" s="6"/>
      <c r="B5" s="7"/>
      <c r="C5" s="8"/>
      <c r="D5" s="8"/>
      <c r="E5" s="13"/>
      <c r="F5" s="14"/>
      <c r="G5" s="14"/>
      <c r="H5" s="15"/>
      <c r="I5" s="16"/>
      <c r="J5" s="16"/>
      <c r="K5" s="17"/>
      <c r="L5" s="17"/>
      <c r="M5" s="17"/>
    </row>
    <row r="6" s="1" customFormat="1" ht="25.5" spans="1:13">
      <c r="A6" s="18" t="s">
        <v>5</v>
      </c>
      <c r="B6" s="19" t="s">
        <v>6</v>
      </c>
      <c r="C6" s="20" t="s">
        <v>7</v>
      </c>
      <c r="D6" s="20" t="s">
        <v>8</v>
      </c>
      <c r="E6" s="21" t="s">
        <v>9</v>
      </c>
      <c r="F6" s="22" t="s">
        <v>10</v>
      </c>
      <c r="G6" s="22" t="s">
        <v>11</v>
      </c>
      <c r="H6" s="22" t="s">
        <v>12</v>
      </c>
      <c r="I6" s="23" t="s">
        <v>13</v>
      </c>
      <c r="J6" s="24" t="s">
        <v>14</v>
      </c>
      <c r="K6" s="24" t="s">
        <v>15</v>
      </c>
      <c r="L6" s="20" t="s">
        <v>16</v>
      </c>
    </row>
    <row r="7" s="1" customFormat="1" ht="24.75" spans="1:13">
      <c r="A7" s="25"/>
      <c r="B7" s="26" t="s">
        <v>17</v>
      </c>
      <c r="C7" s="27" t="s">
        <v>18</v>
      </c>
      <c r="D7" s="27" t="s">
        <v>19</v>
      </c>
      <c r="E7" s="28" t="s">
        <v>20</v>
      </c>
      <c r="F7" s="29" t="s">
        <v>21</v>
      </c>
      <c r="G7" s="30" t="s">
        <v>22</v>
      </c>
      <c r="H7" s="30" t="s">
        <v>23</v>
      </c>
      <c r="I7" s="31" t="s">
        <v>24</v>
      </c>
      <c r="J7" s="32" t="s">
        <v>25</v>
      </c>
      <c r="K7" s="32" t="s">
        <v>26</v>
      </c>
      <c r="L7" s="33" t="s">
        <v>27</v>
      </c>
    </row>
    <row r="8" s="1" customFormat="1" ht="15" spans="1:13">
      <c r="A8" s="34" t="s">
        <v>28</v>
      </c>
      <c r="B8" s="35" t="s">
        <v>29</v>
      </c>
      <c r="C8" s="36">
        <v>581867000</v>
      </c>
      <c r="D8" s="36"/>
      <c r="E8" s="36">
        <v>46</v>
      </c>
      <c r="F8" s="36">
        <v>520</v>
      </c>
      <c r="G8" s="37">
        <f>F8*0.02</f>
        <v>10.4</v>
      </c>
      <c r="H8" s="37">
        <f>F8+G8</f>
        <v>530.4</v>
      </c>
      <c r="I8" s="38" t="s">
        <v>30</v>
      </c>
      <c r="J8" s="39">
        <v>0.6</v>
      </c>
      <c r="K8" s="39">
        <v>1</v>
      </c>
      <c r="L8" s="39" t="s">
        <v>31</v>
      </c>
    </row>
    <row r="9" s="1" customFormat="1" ht="15" spans="1:13">
      <c r="A9" s="34"/>
      <c r="B9" s="35"/>
      <c r="C9" s="36"/>
      <c r="D9" s="36"/>
      <c r="E9" s="36">
        <v>48</v>
      </c>
      <c r="F9" s="36">
        <v>520</v>
      </c>
      <c r="G9" s="37">
        <f t="shared" ref="G9:G26" si="0">F9*0.02</f>
        <v>10.4</v>
      </c>
      <c r="H9" s="37">
        <f t="shared" ref="H9:H26" si="1">F9+G9</f>
        <v>530.4</v>
      </c>
      <c r="I9" s="40"/>
      <c r="J9" s="41"/>
      <c r="K9" s="41"/>
      <c r="L9" s="41"/>
    </row>
    <row r="10" s="1" customFormat="1" ht="15" spans="1:13">
      <c r="A10" s="34"/>
      <c r="B10" s="35"/>
      <c r="C10" s="36"/>
      <c r="D10" s="36"/>
      <c r="E10" s="36">
        <v>50</v>
      </c>
      <c r="F10" s="36">
        <v>520</v>
      </c>
      <c r="G10" s="37">
        <f t="shared" si="0"/>
        <v>10.4</v>
      </c>
      <c r="H10" s="37">
        <f t="shared" si="1"/>
        <v>530.4</v>
      </c>
      <c r="I10" s="40"/>
      <c r="J10" s="41"/>
      <c r="K10" s="41"/>
      <c r="L10" s="41"/>
    </row>
    <row r="11" s="1" customFormat="1" ht="15" spans="1:13">
      <c r="A11" s="34"/>
      <c r="B11" s="35"/>
      <c r="C11" s="36"/>
      <c r="D11" s="36"/>
      <c r="E11" s="42" t="s">
        <v>32</v>
      </c>
      <c r="F11" s="36">
        <f>SUM(F8:F10)</f>
        <v>1560</v>
      </c>
      <c r="G11" s="37">
        <f t="shared" si="0"/>
        <v>31.2</v>
      </c>
      <c r="H11" s="37">
        <f t="shared" si="1"/>
        <v>1591.2</v>
      </c>
      <c r="I11" s="40"/>
      <c r="J11" s="41"/>
      <c r="K11" s="41"/>
      <c r="L11" s="41"/>
    </row>
    <row r="12" s="1" customFormat="1" ht="15" spans="1:13">
      <c r="A12" s="34"/>
      <c r="B12" s="35"/>
      <c r="C12" s="36"/>
      <c r="D12" s="36"/>
      <c r="E12" s="42" t="s">
        <v>32</v>
      </c>
      <c r="F12" s="36">
        <f>SUM(F11:F11)</f>
        <v>1560</v>
      </c>
      <c r="G12" s="37">
        <f t="shared" si="0"/>
        <v>31.2</v>
      </c>
      <c r="H12" s="37">
        <f t="shared" si="1"/>
        <v>1591.2</v>
      </c>
      <c r="I12" s="40"/>
      <c r="J12" s="41"/>
      <c r="K12" s="41"/>
      <c r="L12" s="41"/>
    </row>
    <row r="13" s="1" customFormat="1" ht="15" spans="1:13">
      <c r="A13" s="34"/>
      <c r="B13" s="35"/>
      <c r="C13" s="36"/>
      <c r="D13" s="36"/>
      <c r="E13" s="42" t="s">
        <v>32</v>
      </c>
      <c r="F13" s="36">
        <f>SUM(F12:F12)</f>
        <v>1560</v>
      </c>
      <c r="G13" s="37">
        <f t="shared" si="0"/>
        <v>31.2</v>
      </c>
      <c r="H13" s="37">
        <f t="shared" si="1"/>
        <v>1591.2</v>
      </c>
      <c r="I13" s="40"/>
      <c r="J13" s="41"/>
      <c r="K13" s="41"/>
      <c r="L13" s="41"/>
    </row>
    <row r="14" s="1" customFormat="1" ht="15" spans="1:13">
      <c r="A14" s="34"/>
      <c r="B14" s="35"/>
      <c r="C14" s="36">
        <v>581857000</v>
      </c>
      <c r="D14" s="36"/>
      <c r="E14" s="36">
        <v>46</v>
      </c>
      <c r="F14" s="36">
        <v>520</v>
      </c>
      <c r="G14" s="37">
        <f t="shared" si="0"/>
        <v>10.4</v>
      </c>
      <c r="H14" s="37">
        <f t="shared" si="1"/>
        <v>530.4</v>
      </c>
      <c r="I14" s="40"/>
      <c r="J14" s="41"/>
      <c r="K14" s="41"/>
      <c r="L14" s="41"/>
    </row>
    <row r="15" s="1" customFormat="1" ht="15" spans="1:13">
      <c r="A15" s="34"/>
      <c r="B15" s="35"/>
      <c r="C15" s="36"/>
      <c r="D15" s="36"/>
      <c r="E15" s="36">
        <v>48</v>
      </c>
      <c r="F15" s="36">
        <v>520</v>
      </c>
      <c r="G15" s="37">
        <f t="shared" si="0"/>
        <v>10.4</v>
      </c>
      <c r="H15" s="37">
        <f t="shared" si="1"/>
        <v>530.4</v>
      </c>
      <c r="I15" s="40"/>
      <c r="J15" s="41"/>
      <c r="K15" s="41"/>
      <c r="L15" s="41"/>
    </row>
    <row r="16" s="1" customFormat="1" ht="15" spans="1:13">
      <c r="A16" s="34"/>
      <c r="B16" s="35"/>
      <c r="C16" s="36"/>
      <c r="D16" s="36"/>
      <c r="E16" s="36">
        <v>50</v>
      </c>
      <c r="F16" s="36">
        <v>520</v>
      </c>
      <c r="G16" s="37">
        <f t="shared" si="0"/>
        <v>10.4</v>
      </c>
      <c r="H16" s="37">
        <f t="shared" si="1"/>
        <v>530.4</v>
      </c>
      <c r="I16" s="40"/>
      <c r="J16" s="41"/>
      <c r="K16" s="41"/>
      <c r="L16" s="41"/>
    </row>
    <row r="17" s="1" customFormat="1" ht="15" spans="1:12">
      <c r="A17" s="34"/>
      <c r="B17" s="35"/>
      <c r="C17" s="36"/>
      <c r="D17" s="36"/>
      <c r="E17" s="42" t="s">
        <v>32</v>
      </c>
      <c r="F17" s="36">
        <f>SUM(F14:F16)</f>
        <v>1560</v>
      </c>
      <c r="G17" s="37">
        <f t="shared" si="0"/>
        <v>31.2</v>
      </c>
      <c r="H17" s="37">
        <f t="shared" si="1"/>
        <v>1591.2</v>
      </c>
      <c r="I17" s="40"/>
      <c r="J17" s="41"/>
      <c r="K17" s="41"/>
      <c r="L17" s="41"/>
    </row>
    <row r="18" s="1" customFormat="1" ht="15" spans="1:12">
      <c r="A18" s="34"/>
      <c r="B18" s="35"/>
      <c r="C18" s="36"/>
      <c r="D18" s="36"/>
      <c r="E18" s="42" t="s">
        <v>32</v>
      </c>
      <c r="F18" s="36">
        <f>SUM(F17:F17)</f>
        <v>1560</v>
      </c>
      <c r="G18" s="37">
        <f t="shared" si="0"/>
        <v>31.2</v>
      </c>
      <c r="H18" s="37">
        <f t="shared" si="1"/>
        <v>1591.2</v>
      </c>
      <c r="I18" s="40"/>
      <c r="J18" s="41"/>
      <c r="K18" s="41"/>
      <c r="L18" s="41"/>
    </row>
    <row r="19" s="1" customFormat="1" ht="15" spans="1:12">
      <c r="A19" s="34"/>
      <c r="B19" s="35"/>
      <c r="C19" s="36"/>
      <c r="D19" s="36"/>
      <c r="E19" s="42" t="s">
        <v>32</v>
      </c>
      <c r="F19" s="36">
        <f>SUM(F18:F18)</f>
        <v>1560</v>
      </c>
      <c r="G19" s="37">
        <f t="shared" si="0"/>
        <v>31.2</v>
      </c>
      <c r="H19" s="37">
        <f t="shared" si="1"/>
        <v>1591.2</v>
      </c>
      <c r="I19" s="40"/>
      <c r="J19" s="41"/>
      <c r="K19" s="41"/>
      <c r="L19" s="41"/>
    </row>
    <row r="20" s="1" customFormat="1" ht="15" spans="1:12">
      <c r="A20" s="34"/>
      <c r="B20" s="35"/>
      <c r="C20" s="36">
        <v>58787700</v>
      </c>
      <c r="D20" s="36"/>
      <c r="E20" s="36">
        <v>51</v>
      </c>
      <c r="F20" s="36">
        <v>520</v>
      </c>
      <c r="G20" s="37">
        <f t="shared" si="0"/>
        <v>10.4</v>
      </c>
      <c r="H20" s="37">
        <f t="shared" si="1"/>
        <v>530.4</v>
      </c>
      <c r="I20" s="40"/>
      <c r="J20" s="41"/>
      <c r="K20" s="41"/>
      <c r="L20" s="41"/>
    </row>
    <row r="21" ht="15" spans="1:12">
      <c r="A21" s="34"/>
      <c r="B21" s="35"/>
      <c r="C21" s="36"/>
      <c r="D21" s="36"/>
      <c r="E21" s="36">
        <v>52</v>
      </c>
      <c r="F21" s="36">
        <v>520</v>
      </c>
      <c r="G21" s="37">
        <f t="shared" si="0"/>
        <v>10.4</v>
      </c>
      <c r="H21" s="37">
        <f t="shared" si="1"/>
        <v>530.4</v>
      </c>
      <c r="I21" s="40"/>
      <c r="J21" s="41"/>
      <c r="K21" s="41"/>
      <c r="L21" s="41"/>
    </row>
    <row r="22" ht="15" spans="1:12">
      <c r="A22" s="34"/>
      <c r="B22" s="35"/>
      <c r="C22" s="36"/>
      <c r="D22" s="36"/>
      <c r="E22" s="36">
        <v>54</v>
      </c>
      <c r="F22" s="36">
        <v>520</v>
      </c>
      <c r="G22" s="37">
        <f t="shared" si="0"/>
        <v>10.4</v>
      </c>
      <c r="H22" s="37">
        <f t="shared" si="1"/>
        <v>530.4</v>
      </c>
      <c r="I22" s="40"/>
      <c r="J22" s="41"/>
      <c r="K22" s="41"/>
      <c r="L22" s="41"/>
    </row>
    <row r="23" ht="15" spans="1:12">
      <c r="A23" s="34"/>
      <c r="B23" s="35"/>
      <c r="C23" s="36"/>
      <c r="D23" s="36"/>
      <c r="E23" s="42" t="s">
        <v>32</v>
      </c>
      <c r="F23" s="36">
        <f>SUM(F20:F22)</f>
        <v>1560</v>
      </c>
      <c r="G23" s="37">
        <f t="shared" si="0"/>
        <v>31.2</v>
      </c>
      <c r="H23" s="37">
        <f t="shared" si="1"/>
        <v>1591.2</v>
      </c>
      <c r="I23" s="40"/>
      <c r="J23" s="41"/>
      <c r="K23" s="41"/>
      <c r="L23" s="41"/>
    </row>
    <row r="24" ht="15" spans="1:12">
      <c r="A24" s="34"/>
      <c r="B24" s="35"/>
      <c r="C24" s="36"/>
      <c r="D24" s="36"/>
      <c r="E24" s="42" t="s">
        <v>32</v>
      </c>
      <c r="F24" s="36">
        <f>SUM(F23:F23)</f>
        <v>1560</v>
      </c>
      <c r="G24" s="37">
        <f t="shared" si="0"/>
        <v>31.2</v>
      </c>
      <c r="H24" s="37">
        <f t="shared" si="1"/>
        <v>1591.2</v>
      </c>
      <c r="I24" s="40"/>
      <c r="J24" s="41"/>
      <c r="K24" s="41"/>
      <c r="L24" s="41"/>
    </row>
    <row r="25" ht="15" spans="1:12">
      <c r="A25" s="34"/>
      <c r="B25" s="35"/>
      <c r="C25" s="36"/>
      <c r="D25" s="36"/>
      <c r="E25" s="42" t="s">
        <v>32</v>
      </c>
      <c r="F25" s="36">
        <f>SUM(F24:F24)</f>
        <v>1560</v>
      </c>
      <c r="G25" s="37">
        <f t="shared" si="0"/>
        <v>31.2</v>
      </c>
      <c r="H25" s="37">
        <f t="shared" si="1"/>
        <v>1591.2</v>
      </c>
      <c r="I25" s="43"/>
      <c r="J25" s="44"/>
      <c r="K25" s="44"/>
      <c r="L25" s="44"/>
    </row>
    <row r="26" ht="15" spans="1:12">
      <c r="A26" s="42" t="s">
        <v>33</v>
      </c>
      <c r="B26" s="45"/>
      <c r="C26" s="36"/>
      <c r="D26" s="36"/>
      <c r="E26" s="36"/>
      <c r="F26" s="36">
        <f>SUM(F8:F25)</f>
        <v>18720</v>
      </c>
      <c r="G26" s="37">
        <f t="shared" si="0"/>
        <v>374.4</v>
      </c>
      <c r="H26" s="37">
        <f t="shared" si="1"/>
        <v>19094.4</v>
      </c>
      <c r="I26" s="45"/>
      <c r="J26" s="45"/>
      <c r="K26" s="45"/>
      <c r="L26" s="45"/>
    </row>
  </sheetData>
  <mergeCells count="16">
    <mergeCell ref="A1:M1"/>
    <mergeCell ref="A2:M2"/>
    <mergeCell ref="F3:G3"/>
    <mergeCell ref="F4:G4"/>
    <mergeCell ref="F5:G5"/>
    <mergeCell ref="H5:J5"/>
    <mergeCell ref="A6:A7"/>
    <mergeCell ref="A8:A25"/>
    <mergeCell ref="B8:B25"/>
    <mergeCell ref="C8:C13"/>
    <mergeCell ref="C14:C19"/>
    <mergeCell ref="C20:C25"/>
    <mergeCell ref="I8:I25"/>
    <mergeCell ref="J8:J25"/>
    <mergeCell ref="K8:K25"/>
    <mergeCell ref="L8:L2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2025-11-11T02:37:00Z</dcterms:created>
  <dcterms:modified xsi:type="dcterms:W3CDTF">2025-12-06T05:22:22Z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04A59F828EE94BE9AE2FD27DCB89CE14_11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