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<sst xmlns="http://schemas.openxmlformats.org/spreadsheetml/2006/main" count="53" uniqueCount="51">
  <si>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</si>
  <si>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</si>
  <si>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</si>
  <si>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SF1564455317324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</si>
  <si>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</si>
  <si>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</si>
  <si>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</si>
  <si>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</si>
  <si>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</si>
  <si>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</si>
  <si>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</si>
  <si>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</si>
  <si>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</si>
  <si>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</si>
  <si>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</si>
  <si>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</si>
  <si>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</si>
  <si>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</si>
  <si>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</si>
  <si>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</si>
  <si>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</si>
  <si>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</si>
  <si>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</si>
  <si>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</si>
  <si>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</si>
  <si>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</si>
  <si>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</si>
  <si>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</si>
  <si>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</si>
  <si>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</si>
  <si>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</si>
  <si>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</si>
  <si>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</si>
  <si>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</si>
  <si>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</si>
  <si>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</si>
  <si>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P25120715</t>
  </si>
  <si>
    <t>JUSTJEANS</t>
  </si>
  <si>
    <t>Style Code.(款号)</t>
  </si>
  <si>
    <t>178638 140759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</si>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</sst>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178638</v>
      </c>
      <c r="C9" s="45" t="s">
        <v>29</v>
      </c>
      <c r="D9" s="46"/>
      <c r="E9" s="47"/>
      <c r="F9" s="48">
        <v>20088</v>
      </c>
      <c r="G9" s="49">
        <f>F9*0.02</f>
        <v>401.76</v>
      </c>
      <c r="H9" s="49">
        <f>F9+G9</f>
        <v>20489.76</v>
      </c>
      <c r="I9" s="50" t="s">
        <v>30</v>
      </c>
      <c r="J9" s="51">
        <v>5.3</v>
      </c>
      <c r="K9" s="51">
        <v>6</v>
      </c>
      <c r="L9" s="50" t="s">
        <v>31</v>
      </c>
    </row>
    <row r="10" ht="24" customHeight="1" spans="1:12">
      <c r="A10" s="43" t="s">
        <v>28</v>
      </c>
      <c r="B10" s="52">
        <v>140759</v>
      </c>
      <c r="C10" s="45" t="s">
        <v>29</v>
      </c>
      <c r="D10" s="53"/>
      <c r="E10" s="53"/>
      <c r="F10" s="48">
        <v>701</v>
      </c>
      <c r="G10" s="49">
        <f>F10*0.02</f>
        <v>14.02</v>
      </c>
      <c r="H10" s="49">
        <f>F10+G10</f>
        <v>715.02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53"/>
      <c r="F11" s="59"/>
      <c r="G11" s="60"/>
      <c r="H11" s="60"/>
      <c r="I11" s="60"/>
      <c r="J11" s="61"/>
      <c r="K11" s="61"/>
      <c r="L11" s="49"/>
    </row>
    <row r="12" ht="24" customHeight="1" spans="1:12">
      <c r="A12" s="56"/>
      <c r="B12" s="57"/>
      <c r="C12" s="58"/>
      <c r="D12" s="53"/>
      <c r="E12" s="53"/>
      <c r="F12" s="59"/>
      <c r="G12" s="60"/>
      <c r="H12" s="60"/>
      <c r="I12" s="60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59"/>
      <c r="G13" s="60"/>
      <c r="H13" s="60"/>
      <c r="I13" s="60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59"/>
      <c r="G14" s="60"/>
      <c r="H14" s="60"/>
      <c r="I14" s="60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59"/>
      <c r="G15" s="60"/>
      <c r="H15" s="60"/>
      <c r="I15" s="60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59"/>
      <c r="G16" s="60"/>
      <c r="H16" s="60"/>
      <c r="I16" s="60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59"/>
      <c r="G17" s="60"/>
      <c r="H17" s="60"/>
      <c r="I17" s="60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59"/>
      <c r="G18" s="60"/>
      <c r="H18" s="60"/>
      <c r="I18" s="60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59"/>
      <c r="G19" s="60"/>
      <c r="H19" s="60"/>
      <c r="I19" s="60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59"/>
      <c r="G20" s="60"/>
      <c r="H20" s="60"/>
      <c r="I20" s="60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59"/>
      <c r="G21" s="60"/>
      <c r="H21" s="60"/>
      <c r="I21" s="60"/>
      <c r="J21" s="61"/>
      <c r="K21" s="61"/>
      <c r="L21" s="49"/>
    </row>
    <row r="22" ht="24" customHeight="1" spans="1:12">
      <c r="A22" s="56"/>
      <c r="B22" s="57"/>
      <c r="C22" s="58"/>
      <c r="D22" s="53"/>
      <c r="E22" s="53"/>
      <c r="F22" s="59"/>
      <c r="G22" s="60"/>
      <c r="H22" s="60"/>
      <c r="I22" s="60"/>
      <c r="J22" s="61"/>
      <c r="K22" s="61"/>
      <c r="L22" s="49"/>
    </row>
    <row r="23" ht="24" customHeight="1" spans="1:12">
      <c r="A23" s="56"/>
      <c r="B23" s="57"/>
      <c r="C23" s="58"/>
      <c r="D23" s="53"/>
      <c r="E23" s="53"/>
      <c r="F23" s="59"/>
      <c r="G23" s="60"/>
      <c r="H23" s="60"/>
      <c r="I23" s="60"/>
      <c r="J23" s="61"/>
      <c r="K23" s="61"/>
      <c r="L23" s="49"/>
    </row>
    <row r="24" ht="24" customHeight="1" spans="1:12">
      <c r="A24" s="62"/>
      <c r="B24" s="63"/>
      <c r="C24" s="64"/>
      <c r="D24" s="65"/>
      <c r="E24" s="47"/>
      <c r="F24" s="66"/>
      <c r="G24" s="53"/>
      <c r="H24" s="53"/>
      <c r="I24" s="53"/>
      <c r="J24" s="53"/>
      <c r="K24" s="53"/>
      <c r="L24" s="47"/>
    </row>
    <row r="25" ht="24" customHeight="1" spans="1:12">
      <c r="A25" s="62"/>
      <c r="B25" s="63"/>
      <c r="C25" s="63"/>
      <c r="D25" s="65"/>
      <c r="E25" s="65"/>
      <c r="F25" s="66"/>
      <c r="G25" s="53"/>
      <c r="H25" s="53"/>
      <c r="I25" s="53"/>
      <c r="J25" s="53"/>
      <c r="K25" s="53"/>
      <c r="L25" s="47"/>
    </row>
    <row r="26" ht="24" customHeight="1" spans="1:12">
      <c r="A26" s="67"/>
      <c r="B26" s="63"/>
      <c r="C26" s="63"/>
      <c r="D26" s="65"/>
      <c r="E26" s="65"/>
      <c r="F26" s="66"/>
      <c r="G26" s="53"/>
      <c r="H26" s="53"/>
      <c r="I26" s="53"/>
      <c r="J26" s="53"/>
      <c r="K26" s="53"/>
      <c r="L26" s="47"/>
    </row>
    <row r="27" ht="15" spans="1:12">
      <c r="A27" s="47" t="s">
        <v>32</v>
      </c>
      <c r="B27" s="68"/>
      <c r="C27" s="68"/>
      <c r="D27" s="68"/>
      <c r="E27" s="53"/>
      <c r="F27" s="69">
        <f>SUM(F9:F26)</f>
        <v>20789</v>
      </c>
      <c r="G27" s="69">
        <f>SUM(G9:G26)</f>
        <v>415.78</v>
      </c>
      <c r="H27" s="69">
        <f>SUM(H9:H26)</f>
        <v>21204.78</v>
      </c>
      <c r="I27" s="69" t="str">
        <f>I9</f>
        <v>1-1</v>
      </c>
      <c r="J27" s="70">
        <f>SUM(J9:J26)</f>
        <v>5.3</v>
      </c>
      <c r="K27" s="70">
        <f>SUM(K9:K26)</f>
        <v>6</v>
      </c>
      <c r="L27" s="69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H7" sqref="H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箱单!F27</f>
        <v>20789</v>
      </c>
      <c r="C7" s="13"/>
    </row>
    <row r="8" ht="41" customHeight="1" spans="1:3">
      <c r="A8" s="4" t="s">
        <v>45</v>
      </c>
      <c r="B8" s="10" t="str">
        <f>箱单!L9</f>
        <v>35*29*29</v>
      </c>
      <c r="C8" s="14" t="s">
        <v>46</v>
      </c>
    </row>
    <row r="9" ht="41" customHeight="1" spans="1:3">
      <c r="A9" s="4" t="s">
        <v>47</v>
      </c>
      <c r="B9" s="15" t="str">
        <f>箱单!K9&amp;"KG"</f>
        <v>6KG</v>
      </c>
      <c r="C9" s="16" t="s">
        <v>48</v>
      </c>
    </row>
    <row r="10" ht="41" customHeight="1" spans="1:3">
      <c r="A10" s="4" t="s">
        <v>49</v>
      </c>
      <c r="B10" s="12" t="str">
        <f>箱单!J9&amp;"KG"</f>
        <v>5.3KG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2025-12-08T01:12:55Z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2BF68FE0F77C40DB949ABEA84646A501_13</vt:lpwstr>
  </property>
</Properties>
</file>