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送货单!$A$1:$L$66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55" i="4"/>
  <c r="H55" s="1"/>
  <c r="H54"/>
  <c r="G54"/>
  <c r="H53"/>
  <c r="G53"/>
  <c r="H52"/>
  <c r="G52"/>
  <c r="G51"/>
  <c r="H51" s="1"/>
  <c r="H50"/>
  <c r="G50"/>
  <c r="H49"/>
  <c r="G49"/>
  <c r="H48"/>
  <c r="G48"/>
  <c r="G47"/>
  <c r="H47" s="1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4"/>
  <c r="G34"/>
  <c r="G33"/>
  <c r="H33" s="1"/>
  <c r="G32"/>
  <c r="H32" s="1"/>
  <c r="H31"/>
  <c r="G31"/>
  <c r="H30"/>
  <c r="G30"/>
  <c r="G29"/>
  <c r="H29" s="1"/>
  <c r="F56"/>
  <c r="F35"/>
  <c r="F28"/>
  <c r="G9"/>
  <c r="H9" s="1"/>
  <c r="G10"/>
  <c r="H10" s="1"/>
  <c r="G11"/>
  <c r="H11" s="1"/>
  <c r="G12"/>
  <c r="H12" s="1"/>
  <c r="G13"/>
  <c r="H13" s="1"/>
  <c r="G14"/>
  <c r="H14" s="1"/>
  <c r="G15"/>
  <c r="G16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8"/>
  <c r="H8" s="1"/>
  <c r="H15"/>
  <c r="H16"/>
</calcChain>
</file>

<file path=xl/sharedStrings.xml><?xml version="1.0" encoding="utf-8"?>
<sst xmlns="http://schemas.openxmlformats.org/spreadsheetml/2006/main" count="198" uniqueCount="117">
  <si>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</si>
  <si>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</si>
  <si>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</si>
  <si>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</si>
  <si>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</si>
  <si>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</si>
  <si>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</si>
  <si>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</si>
  <si>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</si>
  <si>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</si>
  <si>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</si>
  <si>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</si>
  <si>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</si>
  <si>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</si>
  <si>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</si>
  <si>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</si>
  <si>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</si>
  <si>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</si>
  <si>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</si>
  <si>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</si>
  <si>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</si>
  <si>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</si>
  <si>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</si>
  <si>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</si>
  <si>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</si>
  <si>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</si>
  <si>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</si>
  <si>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</si>
  <si>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</si>
  <si>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</si>
  <si>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</si>
  <si>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</si>
  <si>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</si>
  <si>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</si>
  <si>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</si>
  <si>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</si>
  <si>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</si>
  <si>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</si>
  <si>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</si>
  <si>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</si>
  <si>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</si>
  <si>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</si>
  <si>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</si>
  <si>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</si>
  <si>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</si>
  <si>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</si>
  <si>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小钟 收 唐人服饰有限公司
联系电话：18257291665
浙江省浙江省湖州市德清禹越高桥集镇鑫丰路86号
</t>
    <phoneticPr fontId="13" type="noConversion"/>
  </si>
  <si>
    <t>SCWWTB079SU25</t>
  </si>
  <si>
    <t>XS</t>
  </si>
  <si>
    <t>190917963175</t>
  </si>
  <si>
    <t>S</t>
  </si>
  <si>
    <t>190917963182</t>
  </si>
  <si>
    <t>M</t>
  </si>
  <si>
    <t>190917963199</t>
  </si>
  <si>
    <t>L</t>
  </si>
  <si>
    <t>190917963205</t>
  </si>
  <si>
    <t>XL</t>
  </si>
  <si>
    <t>190917963212</t>
  </si>
  <si>
    <t>XXL</t>
  </si>
  <si>
    <t>190917963229</t>
  </si>
  <si>
    <t>190917963380</t>
  </si>
  <si>
    <t>190917963397</t>
  </si>
  <si>
    <t>190917963403</t>
  </si>
  <si>
    <t>190917963410</t>
  </si>
  <si>
    <t>190917963427</t>
  </si>
  <si>
    <t>190917963434</t>
  </si>
  <si>
    <t>SCWWTB079SU25W</t>
  </si>
  <si>
    <t>1X</t>
  </si>
  <si>
    <t>190917963458</t>
  </si>
  <si>
    <t>2X</t>
  </si>
  <si>
    <t>190917963465</t>
  </si>
  <si>
    <t>3X</t>
  </si>
  <si>
    <t>190917963472</t>
  </si>
  <si>
    <t>4X</t>
  </si>
  <si>
    <t>190917963489</t>
  </si>
  <si>
    <t>190917963496</t>
  </si>
  <si>
    <t>190917963502</t>
  </si>
  <si>
    <t>190917963519</t>
  </si>
  <si>
    <t>190917963526</t>
  </si>
  <si>
    <t>38*50</t>
    <phoneticPr fontId="13" type="noConversion"/>
  </si>
  <si>
    <t>15OO</t>
  </si>
  <si>
    <t>00190917963120</t>
  </si>
  <si>
    <t>16EEE</t>
  </si>
  <si>
    <t>00190917963137</t>
  </si>
  <si>
    <t>12PP</t>
  </si>
  <si>
    <t>00190917963144</t>
  </si>
  <si>
    <t>00190917963342</t>
  </si>
  <si>
    <t>00190917963359</t>
  </si>
  <si>
    <t>00190917963366</t>
  </si>
  <si>
    <t>50190917963170</t>
  </si>
  <si>
    <t>50190917963187</t>
  </si>
  <si>
    <t>50190917963194</t>
  </si>
  <si>
    <t>50190917963200</t>
  </si>
  <si>
    <t>50190917963217</t>
  </si>
  <si>
    <t>50190917963224</t>
  </si>
  <si>
    <t>50190917963385</t>
  </si>
  <si>
    <t>50190917963392</t>
  </si>
  <si>
    <t>50190917963408</t>
  </si>
  <si>
    <t>50190917963415</t>
  </si>
  <si>
    <t>50190917963422</t>
  </si>
  <si>
    <t>50190917963439</t>
  </si>
  <si>
    <t>50190917963453</t>
  </si>
  <si>
    <t>50190917963460</t>
  </si>
  <si>
    <t>50190917963477</t>
  </si>
  <si>
    <t>50190917963484</t>
  </si>
  <si>
    <t>50190917963491</t>
  </si>
  <si>
    <t>50190917963507</t>
  </si>
  <si>
    <t>50190917963514</t>
  </si>
  <si>
    <t>50190917963521</t>
  </si>
  <si>
    <r>
      <t>2</t>
    </r>
    <r>
      <rPr>
        <sz val="11"/>
        <color theme="1"/>
        <rFont val="宋体"/>
        <family val="3"/>
        <charset val="134"/>
        <scheme val="minor"/>
      </rPr>
      <t>8*85</t>
    </r>
    <phoneticPr fontId="13" type="noConversion"/>
  </si>
  <si>
    <t xml:space="preserve">SCWWTB079SU25/SCWWTB079SU25W款 </t>
    <phoneticPr fontId="27" type="noConversion"/>
  </si>
  <si>
    <t xml:space="preserve"> ASSORTED SIZE 橙色贴纸</t>
    <phoneticPr fontId="27" type="noConversion"/>
  </si>
  <si>
    <t>101*28</t>
    <phoneticPr fontId="27" type="noConversion"/>
  </si>
  <si>
    <t xml:space="preserve"> </t>
    <phoneticPr fontId="27" type="noConversion"/>
  </si>
  <si>
    <t>P25120906//S25120415</t>
    <phoneticPr fontId="27" type="noConversion"/>
  </si>
  <si>
    <t>P25120906//S25120415</t>
    <phoneticPr fontId="13" type="noConversion"/>
  </si>
  <si>
    <t>SF 1559466077609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</si>
</sst>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9"/>
      <color theme="1"/>
      <name val="Tahoma"/>
      <family val="2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9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4" xfId="0" applyBorder="1">
      <alignment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0" fontId="0" fillId="0" borderId="6" xfId="0" applyNumberFormat="1" applyBorder="1">
      <alignment vertical="center"/>
    </xf>
    <xf numFmtId="180" fontId="34" fillId="0" borderId="4" xfId="0" applyNumberFormat="1" applyFont="1" applyFill="1" applyBorder="1" applyAlignment="1">
      <alignment wrapText="1"/>
    </xf>
    <xf numFmtId="0" fontId="3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5" fillId="3" borderId="4" xfId="0" applyFont="1" applyFill="1" applyBorder="1" applyAlignment="1">
      <alignment horizontal="center"/>
    </xf>
    <xf numFmtId="49" fontId="0" fillId="0" borderId="4" xfId="0" quotePrefix="1" applyNumberFormat="1" applyBorder="1" applyAlignment="1"/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36" fillId="4" borderId="4" xfId="0" quotePrefix="1" applyFont="1" applyFill="1" applyBorder="1" applyAlignment="1"/>
    <xf numFmtId="0" fontId="37" fillId="5" borderId="4" xfId="0" quotePrefix="1" applyFont="1" applyFill="1" applyBorder="1" applyAlignment="1"/>
    <xf numFmtId="0" fontId="37" fillId="6" borderId="4" xfId="0" quotePrefix="1" applyFont="1" applyFill="1" applyBorder="1" applyAlignment="1"/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176" fontId="33" fillId="0" borderId="0" xfId="0" applyNumberFormat="1" applyFont="1" applyFill="1" applyBorder="1">
      <alignment vertical="center"/>
    </xf>
    <xf numFmtId="176" fontId="33" fillId="0" borderId="0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7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60</xdr:row>
      <xdr:rowOff>9525</xdr:rowOff>
    </xdr:from>
    <xdr:to>
      <xdr:col>5</xdr:col>
      <xdr:colOff>361950</xdr:colOff>
      <xdr:row>65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11925300"/>
          <a:ext cx="2771775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4"/>
      <c r="B1" s="65"/>
      <c r="C1" s="66"/>
    </row>
    <row r="2" spans="1:3" ht="27" customHeight="1">
      <c r="A2" s="1" t="s">
        <v>1</v>
      </c>
      <c r="B2" s="18" t="s">
        <v>42</v>
      </c>
      <c r="C2" s="67"/>
    </row>
    <row r="3" spans="1:3" ht="27" customHeight="1">
      <c r="A3" s="1" t="s">
        <v>2</v>
      </c>
      <c r="B3" s="2" t="s">
        <v>39</v>
      </c>
      <c r="C3" s="67"/>
    </row>
    <row r="4" spans="1:3" ht="27" customHeight="1">
      <c r="A4" s="1" t="s">
        <v>3</v>
      </c>
      <c r="B4" s="2" t="s">
        <v>40</v>
      </c>
      <c r="C4" s="67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8" t="s">
        <v>13</v>
      </c>
    </row>
    <row r="7" spans="1:3" ht="302.25" customHeight="1">
      <c r="A7" s="1" t="s">
        <v>6</v>
      </c>
      <c r="B7" s="5"/>
      <c r="C7" s="68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9" t="s">
        <v>12</v>
      </c>
    </row>
    <row r="10" spans="1:3" ht="33.75" customHeight="1">
      <c r="A10" s="1" t="s">
        <v>10</v>
      </c>
      <c r="B10" s="7">
        <v>5.2</v>
      </c>
      <c r="C10" s="69"/>
    </row>
    <row r="11" spans="1:3" ht="33.75" customHeight="1">
      <c r="A11" s="1" t="s">
        <v>11</v>
      </c>
      <c r="B11" s="8" t="s">
        <v>0</v>
      </c>
      <c r="C11" s="6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6"/>
  <sheetViews>
    <sheetView tabSelected="1" view="pageBreakPreview" zoomScale="60" workbookViewId="0">
      <selection activeCell="E3" sqref="E3:L4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89" t="s">
        <v>15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9" customFormat="1" ht="23.25" customHeight="1">
      <c r="A2" s="89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9" customFormat="1" ht="22.5" customHeight="1">
      <c r="A3" s="29"/>
      <c r="B3" s="29"/>
      <c r="C3" s="29"/>
      <c r="D3" s="10" t="s">
        <v>17</v>
      </c>
      <c r="E3" s="91">
        <v>46006</v>
      </c>
      <c r="F3" s="92"/>
      <c r="G3" s="93" t="s">
        <v>46</v>
      </c>
      <c r="H3" s="93"/>
      <c r="I3" s="93"/>
      <c r="J3" s="93"/>
      <c r="K3" s="93"/>
      <c r="L3" s="93"/>
    </row>
    <row r="4" spans="1:12" s="9" customFormat="1" ht="19.5" customHeight="1">
      <c r="A4" s="17"/>
      <c r="B4" s="29"/>
      <c r="C4" s="94" t="s">
        <v>18</v>
      </c>
      <c r="D4" s="94"/>
      <c r="E4" s="95" t="s">
        <v>116</v>
      </c>
      <c r="F4" s="96"/>
      <c r="G4" s="93"/>
      <c r="H4" s="93"/>
      <c r="I4" s="93"/>
      <c r="J4" s="93"/>
      <c r="K4" s="93"/>
      <c r="L4" s="93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3" t="s">
        <v>29</v>
      </c>
      <c r="B7" s="34" t="s">
        <v>30</v>
      </c>
      <c r="C7" s="35" t="s">
        <v>31</v>
      </c>
      <c r="D7" s="35" t="s">
        <v>32</v>
      </c>
      <c r="E7" s="36" t="s">
        <v>43</v>
      </c>
      <c r="F7" s="37" t="s">
        <v>33</v>
      </c>
      <c r="G7" s="38" t="s">
        <v>45</v>
      </c>
      <c r="H7" s="37" t="s">
        <v>34</v>
      </c>
      <c r="I7" s="39" t="s">
        <v>35</v>
      </c>
      <c r="J7" s="40" t="s">
        <v>36</v>
      </c>
      <c r="K7" s="40" t="s">
        <v>37</v>
      </c>
      <c r="L7" s="41" t="s">
        <v>38</v>
      </c>
    </row>
    <row r="8" spans="1:12" ht="15" customHeight="1">
      <c r="A8" s="72" t="s">
        <v>115</v>
      </c>
      <c r="B8" s="70" t="s">
        <v>79</v>
      </c>
      <c r="C8" s="46" t="s">
        <v>47</v>
      </c>
      <c r="D8" s="46" t="s">
        <v>48</v>
      </c>
      <c r="E8" s="46" t="s">
        <v>49</v>
      </c>
      <c r="F8" s="47">
        <v>320</v>
      </c>
      <c r="G8" s="45">
        <f>F8*0.03</f>
        <v>9.6</v>
      </c>
      <c r="H8" s="43">
        <f>SUM(F8:G8)</f>
        <v>329.6</v>
      </c>
      <c r="I8" s="42"/>
      <c r="J8" s="42"/>
      <c r="K8" s="42"/>
      <c r="L8" s="42"/>
    </row>
    <row r="9" spans="1:12" ht="15" customHeight="1">
      <c r="A9" s="73"/>
      <c r="B9" s="71"/>
      <c r="C9" s="46" t="s">
        <v>47</v>
      </c>
      <c r="D9" s="46" t="s">
        <v>50</v>
      </c>
      <c r="E9" s="46" t="s">
        <v>51</v>
      </c>
      <c r="F9" s="47">
        <v>400</v>
      </c>
      <c r="G9" s="45">
        <f t="shared" ref="G9:G27" si="0">F9*0.03</f>
        <v>12</v>
      </c>
      <c r="H9" s="43">
        <f t="shared" ref="H9:H27" si="1">SUM(F9:G9)</f>
        <v>412</v>
      </c>
      <c r="I9" s="42"/>
      <c r="J9" s="42"/>
      <c r="K9" s="42"/>
      <c r="L9" s="42"/>
    </row>
    <row r="10" spans="1:12" ht="15" customHeight="1">
      <c r="A10" s="73"/>
      <c r="B10" s="71"/>
      <c r="C10" s="46" t="s">
        <v>47</v>
      </c>
      <c r="D10" s="46" t="s">
        <v>52</v>
      </c>
      <c r="E10" s="46" t="s">
        <v>53</v>
      </c>
      <c r="F10" s="47">
        <v>580</v>
      </c>
      <c r="G10" s="45">
        <f t="shared" si="0"/>
        <v>17.399999999999999</v>
      </c>
      <c r="H10" s="43">
        <f t="shared" si="1"/>
        <v>597.4</v>
      </c>
      <c r="I10" s="42"/>
      <c r="J10" s="42"/>
      <c r="K10" s="42"/>
      <c r="L10" s="42"/>
    </row>
    <row r="11" spans="1:12" ht="15" customHeight="1">
      <c r="A11" s="73"/>
      <c r="B11" s="71"/>
      <c r="C11" s="46" t="s">
        <v>47</v>
      </c>
      <c r="D11" s="46" t="s">
        <v>54</v>
      </c>
      <c r="E11" s="46" t="s">
        <v>55</v>
      </c>
      <c r="F11" s="47">
        <v>580</v>
      </c>
      <c r="G11" s="45">
        <f t="shared" si="0"/>
        <v>17.399999999999999</v>
      </c>
      <c r="H11" s="43">
        <f t="shared" si="1"/>
        <v>597.4</v>
      </c>
      <c r="I11" s="42"/>
      <c r="J11" s="42"/>
      <c r="K11" s="42"/>
      <c r="L11" s="42"/>
    </row>
    <row r="12" spans="1:12" ht="14.25">
      <c r="A12" s="73"/>
      <c r="B12" s="71"/>
      <c r="C12" s="46" t="s">
        <v>47</v>
      </c>
      <c r="D12" s="46" t="s">
        <v>56</v>
      </c>
      <c r="E12" s="46" t="s">
        <v>57</v>
      </c>
      <c r="F12" s="47">
        <v>380</v>
      </c>
      <c r="G12" s="45">
        <f t="shared" si="0"/>
        <v>11.4</v>
      </c>
      <c r="H12" s="43">
        <f t="shared" si="1"/>
        <v>391.4</v>
      </c>
      <c r="I12" s="32"/>
      <c r="J12" s="32"/>
      <c r="K12" s="32"/>
      <c r="L12" s="32"/>
    </row>
    <row r="13" spans="1:12" ht="14.25">
      <c r="A13" s="73"/>
      <c r="B13" s="71"/>
      <c r="C13" s="46" t="s">
        <v>47</v>
      </c>
      <c r="D13" s="48" t="s">
        <v>58</v>
      </c>
      <c r="E13" s="46" t="s">
        <v>59</v>
      </c>
      <c r="F13" s="49">
        <v>250</v>
      </c>
      <c r="G13" s="45">
        <f t="shared" si="0"/>
        <v>7.5</v>
      </c>
      <c r="H13" s="43">
        <f t="shared" si="1"/>
        <v>257.5</v>
      </c>
      <c r="I13" s="32"/>
      <c r="J13" s="32"/>
      <c r="K13" s="32"/>
      <c r="L13" s="32"/>
    </row>
    <row r="14" spans="1:12" ht="14.25">
      <c r="A14" s="73"/>
      <c r="B14" s="71"/>
      <c r="C14" s="46" t="s">
        <v>47</v>
      </c>
      <c r="D14" s="46" t="s">
        <v>48</v>
      </c>
      <c r="E14" s="46" t="s">
        <v>60</v>
      </c>
      <c r="F14" s="47">
        <v>240</v>
      </c>
      <c r="G14" s="45">
        <f t="shared" si="0"/>
        <v>7.1999999999999993</v>
      </c>
      <c r="H14" s="43">
        <f t="shared" si="1"/>
        <v>247.2</v>
      </c>
      <c r="I14" s="32"/>
      <c r="J14" s="32"/>
      <c r="K14" s="32"/>
      <c r="L14" s="32"/>
    </row>
    <row r="15" spans="1:12" ht="14.25">
      <c r="A15" s="73"/>
      <c r="B15" s="71"/>
      <c r="C15" s="46" t="s">
        <v>47</v>
      </c>
      <c r="D15" s="46" t="s">
        <v>50</v>
      </c>
      <c r="E15" s="46" t="s">
        <v>61</v>
      </c>
      <c r="F15" s="47">
        <v>290</v>
      </c>
      <c r="G15" s="45">
        <f t="shared" si="0"/>
        <v>8.6999999999999993</v>
      </c>
      <c r="H15" s="43">
        <f t="shared" si="1"/>
        <v>298.7</v>
      </c>
      <c r="I15" s="32"/>
      <c r="J15" s="32"/>
      <c r="K15" s="32"/>
      <c r="L15" s="32"/>
    </row>
    <row r="16" spans="1:12" ht="14.25">
      <c r="A16" s="73"/>
      <c r="B16" s="71"/>
      <c r="C16" s="46" t="s">
        <v>47</v>
      </c>
      <c r="D16" s="46" t="s">
        <v>52</v>
      </c>
      <c r="E16" s="46" t="s">
        <v>62</v>
      </c>
      <c r="F16" s="47">
        <v>420</v>
      </c>
      <c r="G16" s="45">
        <f t="shared" si="0"/>
        <v>12.6</v>
      </c>
      <c r="H16" s="43">
        <f t="shared" si="1"/>
        <v>432.6</v>
      </c>
      <c r="I16" s="32"/>
      <c r="J16" s="32"/>
      <c r="K16" s="32"/>
      <c r="L16" s="32"/>
    </row>
    <row r="17" spans="1:12" ht="14.25">
      <c r="A17" s="73"/>
      <c r="B17" s="71"/>
      <c r="C17" s="46" t="s">
        <v>47</v>
      </c>
      <c r="D17" s="46" t="s">
        <v>54</v>
      </c>
      <c r="E17" s="46" t="s">
        <v>63</v>
      </c>
      <c r="F17" s="47">
        <v>420</v>
      </c>
      <c r="G17" s="45">
        <f t="shared" si="0"/>
        <v>12.6</v>
      </c>
      <c r="H17" s="43">
        <f t="shared" si="1"/>
        <v>432.6</v>
      </c>
      <c r="I17" s="32"/>
      <c r="J17" s="32"/>
      <c r="K17" s="32"/>
      <c r="L17" s="32"/>
    </row>
    <row r="18" spans="1:12" ht="14.25">
      <c r="A18" s="73"/>
      <c r="B18" s="71"/>
      <c r="C18" s="46" t="s">
        <v>47</v>
      </c>
      <c r="D18" s="46" t="s">
        <v>56</v>
      </c>
      <c r="E18" s="46" t="s">
        <v>64</v>
      </c>
      <c r="F18" s="47">
        <v>275</v>
      </c>
      <c r="G18" s="45">
        <f t="shared" si="0"/>
        <v>8.25</v>
      </c>
      <c r="H18" s="43">
        <f t="shared" si="1"/>
        <v>283.25</v>
      </c>
      <c r="I18" s="30"/>
      <c r="J18" s="30"/>
      <c r="K18" s="30"/>
      <c r="L18" s="30"/>
    </row>
    <row r="19" spans="1:12" ht="14.25">
      <c r="A19" s="73"/>
      <c r="B19" s="71"/>
      <c r="C19" s="46" t="s">
        <v>47</v>
      </c>
      <c r="D19" s="46" t="s">
        <v>58</v>
      </c>
      <c r="E19" s="46" t="s">
        <v>65</v>
      </c>
      <c r="F19" s="47">
        <v>190</v>
      </c>
      <c r="G19" s="45">
        <f t="shared" si="0"/>
        <v>5.7</v>
      </c>
      <c r="H19" s="43">
        <f t="shared" si="1"/>
        <v>195.7</v>
      </c>
    </row>
    <row r="20" spans="1:12" ht="14.25">
      <c r="A20" s="73"/>
      <c r="B20" s="71"/>
      <c r="C20" s="50" t="s">
        <v>66</v>
      </c>
      <c r="D20" s="50" t="s">
        <v>67</v>
      </c>
      <c r="E20" s="50" t="s">
        <v>68</v>
      </c>
      <c r="F20" s="51">
        <v>100</v>
      </c>
      <c r="G20" s="45">
        <f t="shared" si="0"/>
        <v>3</v>
      </c>
      <c r="H20" s="43">
        <f t="shared" si="1"/>
        <v>103</v>
      </c>
    </row>
    <row r="21" spans="1:12" ht="14.25">
      <c r="A21" s="73"/>
      <c r="B21" s="71"/>
      <c r="C21" s="46" t="s">
        <v>66</v>
      </c>
      <c r="D21" s="46" t="s">
        <v>69</v>
      </c>
      <c r="E21" s="46" t="s">
        <v>70</v>
      </c>
      <c r="F21" s="52">
        <v>100</v>
      </c>
      <c r="G21" s="45">
        <f t="shared" si="0"/>
        <v>3</v>
      </c>
      <c r="H21" s="43">
        <f t="shared" si="1"/>
        <v>103</v>
      </c>
    </row>
    <row r="22" spans="1:12" ht="14.25">
      <c r="A22" s="73"/>
      <c r="B22" s="71"/>
      <c r="C22" s="46" t="s">
        <v>66</v>
      </c>
      <c r="D22" s="46" t="s">
        <v>71</v>
      </c>
      <c r="E22" s="46" t="s">
        <v>72</v>
      </c>
      <c r="F22" s="52">
        <v>60</v>
      </c>
      <c r="G22" s="45">
        <f t="shared" si="0"/>
        <v>1.7999999999999998</v>
      </c>
      <c r="H22" s="43">
        <f t="shared" si="1"/>
        <v>61.8</v>
      </c>
    </row>
    <row r="23" spans="1:12" ht="14.25">
      <c r="A23" s="73"/>
      <c r="B23" s="71"/>
      <c r="C23" s="46" t="s">
        <v>66</v>
      </c>
      <c r="D23" s="46" t="s">
        <v>73</v>
      </c>
      <c r="E23" s="46" t="s">
        <v>74</v>
      </c>
      <c r="F23" s="52">
        <v>100</v>
      </c>
      <c r="G23" s="45">
        <f t="shared" si="0"/>
        <v>3</v>
      </c>
      <c r="H23" s="43">
        <f t="shared" si="1"/>
        <v>103</v>
      </c>
    </row>
    <row r="24" spans="1:12" ht="14.25">
      <c r="A24" s="73"/>
      <c r="B24" s="71"/>
      <c r="C24" s="46" t="s">
        <v>66</v>
      </c>
      <c r="D24" s="46" t="s">
        <v>67</v>
      </c>
      <c r="E24" s="46" t="s">
        <v>75</v>
      </c>
      <c r="F24" s="52">
        <v>100</v>
      </c>
      <c r="G24" s="45">
        <f t="shared" si="0"/>
        <v>3</v>
      </c>
      <c r="H24" s="43">
        <f t="shared" si="1"/>
        <v>103</v>
      </c>
    </row>
    <row r="25" spans="1:12" ht="14.25">
      <c r="A25" s="73"/>
      <c r="B25" s="71"/>
      <c r="C25" s="46" t="s">
        <v>66</v>
      </c>
      <c r="D25" s="46" t="s">
        <v>69</v>
      </c>
      <c r="E25" s="46" t="s">
        <v>76</v>
      </c>
      <c r="F25" s="52">
        <v>100</v>
      </c>
      <c r="G25" s="45">
        <f t="shared" si="0"/>
        <v>3</v>
      </c>
      <c r="H25" s="43">
        <f t="shared" si="1"/>
        <v>103</v>
      </c>
    </row>
    <row r="26" spans="1:12" ht="14.25">
      <c r="A26" s="73"/>
      <c r="B26" s="71"/>
      <c r="C26" s="46" t="s">
        <v>66</v>
      </c>
      <c r="D26" s="46" t="s">
        <v>71</v>
      </c>
      <c r="E26" s="46" t="s">
        <v>77</v>
      </c>
      <c r="F26" s="52">
        <v>60</v>
      </c>
      <c r="G26" s="45">
        <f t="shared" si="0"/>
        <v>1.7999999999999998</v>
      </c>
      <c r="H26" s="43">
        <f t="shared" si="1"/>
        <v>61.8</v>
      </c>
    </row>
    <row r="27" spans="1:12" ht="14.25">
      <c r="A27" s="73"/>
      <c r="B27" s="71"/>
      <c r="C27" s="46" t="s">
        <v>66</v>
      </c>
      <c r="D27" s="46" t="s">
        <v>73</v>
      </c>
      <c r="E27" s="46" t="s">
        <v>78</v>
      </c>
      <c r="F27" s="52">
        <v>100</v>
      </c>
      <c r="G27" s="45">
        <f t="shared" si="0"/>
        <v>3</v>
      </c>
      <c r="H27" s="43">
        <f t="shared" si="1"/>
        <v>103</v>
      </c>
    </row>
    <row r="28" spans="1:12">
      <c r="C28" s="30"/>
      <c r="D28" s="30"/>
      <c r="E28" s="31"/>
      <c r="F28" s="44">
        <f>SUM(F8:F27)</f>
        <v>5065</v>
      </c>
      <c r="G28" s="44"/>
      <c r="H28" s="44"/>
    </row>
    <row r="29" spans="1:12" ht="14.25">
      <c r="A29" s="86" t="s">
        <v>115</v>
      </c>
      <c r="B29" s="74" t="s">
        <v>109</v>
      </c>
      <c r="C29" s="46" t="s">
        <v>47</v>
      </c>
      <c r="D29" s="53" t="s">
        <v>80</v>
      </c>
      <c r="E29" s="54" t="s">
        <v>81</v>
      </c>
      <c r="F29" s="55">
        <v>1110</v>
      </c>
      <c r="G29" s="45">
        <f t="shared" ref="G29:G34" si="2">F29*0.03</f>
        <v>33.299999999999997</v>
      </c>
      <c r="H29" s="43">
        <f t="shared" ref="H29:H34" si="3">SUM(F29:G29)</f>
        <v>1143.3</v>
      </c>
    </row>
    <row r="30" spans="1:12" ht="14.25">
      <c r="A30" s="87"/>
      <c r="B30" s="75"/>
      <c r="C30" s="46" t="s">
        <v>47</v>
      </c>
      <c r="D30" s="53" t="s">
        <v>82</v>
      </c>
      <c r="E30" s="54" t="s">
        <v>83</v>
      </c>
      <c r="F30" s="55">
        <v>2440</v>
      </c>
      <c r="G30" s="45">
        <f t="shared" si="2"/>
        <v>73.2</v>
      </c>
      <c r="H30" s="43">
        <f t="shared" si="3"/>
        <v>2513.1999999999998</v>
      </c>
    </row>
    <row r="31" spans="1:12" ht="14.25">
      <c r="A31" s="87"/>
      <c r="B31" s="75"/>
      <c r="C31" s="46" t="s">
        <v>47</v>
      </c>
      <c r="D31" s="53" t="s">
        <v>84</v>
      </c>
      <c r="E31" s="54" t="s">
        <v>85</v>
      </c>
      <c r="F31" s="55">
        <v>1135</v>
      </c>
      <c r="G31" s="45">
        <f t="shared" si="2"/>
        <v>34.049999999999997</v>
      </c>
      <c r="H31" s="43">
        <f t="shared" si="3"/>
        <v>1169.05</v>
      </c>
    </row>
    <row r="32" spans="1:12" ht="14.25">
      <c r="A32" s="87"/>
      <c r="B32" s="75"/>
      <c r="C32" s="46" t="s">
        <v>47</v>
      </c>
      <c r="D32" s="53" t="s">
        <v>82</v>
      </c>
      <c r="E32" s="54" t="s">
        <v>86</v>
      </c>
      <c r="F32" s="55">
        <v>2500</v>
      </c>
      <c r="G32" s="45">
        <f t="shared" si="2"/>
        <v>75</v>
      </c>
      <c r="H32" s="43">
        <f t="shared" si="3"/>
        <v>2575</v>
      </c>
    </row>
    <row r="33" spans="1:8" ht="14.25">
      <c r="A33" s="87"/>
      <c r="B33" s="75"/>
      <c r="C33" s="46" t="s">
        <v>47</v>
      </c>
      <c r="D33" s="53" t="s">
        <v>84</v>
      </c>
      <c r="E33" s="54" t="s">
        <v>87</v>
      </c>
      <c r="F33" s="55">
        <v>1135</v>
      </c>
      <c r="G33" s="45">
        <f t="shared" si="2"/>
        <v>34.049999999999997</v>
      </c>
      <c r="H33" s="43">
        <f t="shared" si="3"/>
        <v>1169.05</v>
      </c>
    </row>
    <row r="34" spans="1:8" ht="14.25">
      <c r="A34" s="87"/>
      <c r="B34" s="76"/>
      <c r="C34" s="46" t="s">
        <v>47</v>
      </c>
      <c r="D34" s="53" t="s">
        <v>80</v>
      </c>
      <c r="E34" s="54" t="s">
        <v>88</v>
      </c>
      <c r="F34" s="56">
        <v>1035</v>
      </c>
      <c r="G34" s="45">
        <f t="shared" si="2"/>
        <v>31.049999999999997</v>
      </c>
      <c r="H34" s="43">
        <f t="shared" si="3"/>
        <v>1066.05</v>
      </c>
    </row>
    <row r="35" spans="1:8">
      <c r="A35" s="87"/>
      <c r="F35" s="26">
        <f>SUM(F29:F34)</f>
        <v>9355</v>
      </c>
    </row>
    <row r="36" spans="1:8" ht="14.25">
      <c r="A36" s="87"/>
      <c r="B36" s="74" t="s">
        <v>109</v>
      </c>
      <c r="C36" s="46" t="s">
        <v>47</v>
      </c>
      <c r="D36" s="46" t="s">
        <v>48</v>
      </c>
      <c r="E36" s="57" t="s">
        <v>89</v>
      </c>
      <c r="F36" s="52">
        <v>50</v>
      </c>
      <c r="G36" s="45">
        <f t="shared" ref="G36:G55" si="4">F36*0.03</f>
        <v>1.5</v>
      </c>
      <c r="H36" s="43">
        <f t="shared" ref="H36:H55" si="5">SUM(F36:G36)</f>
        <v>51.5</v>
      </c>
    </row>
    <row r="37" spans="1:8" ht="14.25">
      <c r="A37" s="87"/>
      <c r="B37" s="75"/>
      <c r="C37" s="46" t="s">
        <v>47</v>
      </c>
      <c r="D37" s="46" t="s">
        <v>50</v>
      </c>
      <c r="E37" s="57" t="s">
        <v>90</v>
      </c>
      <c r="F37" s="52">
        <v>60</v>
      </c>
      <c r="G37" s="45">
        <f t="shared" si="4"/>
        <v>1.7999999999999998</v>
      </c>
      <c r="H37" s="43">
        <f t="shared" si="5"/>
        <v>61.8</v>
      </c>
    </row>
    <row r="38" spans="1:8" ht="14.25">
      <c r="A38" s="87"/>
      <c r="B38" s="75"/>
      <c r="C38" s="46" t="s">
        <v>47</v>
      </c>
      <c r="D38" s="46" t="s">
        <v>52</v>
      </c>
      <c r="E38" s="57" t="s">
        <v>91</v>
      </c>
      <c r="F38" s="52">
        <v>80</v>
      </c>
      <c r="G38" s="45">
        <f t="shared" si="4"/>
        <v>2.4</v>
      </c>
      <c r="H38" s="43">
        <f t="shared" si="5"/>
        <v>82.4</v>
      </c>
    </row>
    <row r="39" spans="1:8" ht="14.25">
      <c r="A39" s="87"/>
      <c r="B39" s="75"/>
      <c r="C39" s="46" t="s">
        <v>47</v>
      </c>
      <c r="D39" s="46" t="s">
        <v>54</v>
      </c>
      <c r="E39" s="57" t="s">
        <v>92</v>
      </c>
      <c r="F39" s="52">
        <v>80</v>
      </c>
      <c r="G39" s="45">
        <f t="shared" si="4"/>
        <v>2.4</v>
      </c>
      <c r="H39" s="43">
        <f t="shared" si="5"/>
        <v>82.4</v>
      </c>
    </row>
    <row r="40" spans="1:8" ht="14.25">
      <c r="A40" s="87"/>
      <c r="B40" s="75"/>
      <c r="C40" s="46" t="s">
        <v>47</v>
      </c>
      <c r="D40" s="46" t="s">
        <v>56</v>
      </c>
      <c r="E40" s="57" t="s">
        <v>93</v>
      </c>
      <c r="F40" s="52">
        <v>60</v>
      </c>
      <c r="G40" s="45">
        <f t="shared" si="4"/>
        <v>1.7999999999999998</v>
      </c>
      <c r="H40" s="43">
        <f t="shared" si="5"/>
        <v>61.8</v>
      </c>
    </row>
    <row r="41" spans="1:8" ht="14.25">
      <c r="A41" s="87"/>
      <c r="B41" s="75"/>
      <c r="C41" s="46" t="s">
        <v>47</v>
      </c>
      <c r="D41" s="48" t="s">
        <v>58</v>
      </c>
      <c r="E41" s="57" t="s">
        <v>94</v>
      </c>
      <c r="F41" s="52">
        <v>40</v>
      </c>
      <c r="G41" s="45">
        <f t="shared" si="4"/>
        <v>1.2</v>
      </c>
      <c r="H41" s="43">
        <f t="shared" si="5"/>
        <v>41.2</v>
      </c>
    </row>
    <row r="42" spans="1:8" ht="14.25">
      <c r="A42" s="87"/>
      <c r="B42" s="75"/>
      <c r="C42" s="46" t="s">
        <v>47</v>
      </c>
      <c r="D42" s="46" t="s">
        <v>48</v>
      </c>
      <c r="E42" s="57" t="s">
        <v>95</v>
      </c>
      <c r="F42" s="52">
        <v>40</v>
      </c>
      <c r="G42" s="45">
        <f t="shared" si="4"/>
        <v>1.2</v>
      </c>
      <c r="H42" s="43">
        <f t="shared" si="5"/>
        <v>41.2</v>
      </c>
    </row>
    <row r="43" spans="1:8" ht="14.25">
      <c r="A43" s="87"/>
      <c r="B43" s="75"/>
      <c r="C43" s="46" t="s">
        <v>47</v>
      </c>
      <c r="D43" s="46" t="s">
        <v>50</v>
      </c>
      <c r="E43" s="57" t="s">
        <v>96</v>
      </c>
      <c r="F43" s="52">
        <v>50</v>
      </c>
      <c r="G43" s="45">
        <f t="shared" si="4"/>
        <v>1.5</v>
      </c>
      <c r="H43" s="43">
        <f t="shared" si="5"/>
        <v>51.5</v>
      </c>
    </row>
    <row r="44" spans="1:8" ht="14.25">
      <c r="A44" s="87"/>
      <c r="B44" s="75"/>
      <c r="C44" s="46" t="s">
        <v>47</v>
      </c>
      <c r="D44" s="46" t="s">
        <v>52</v>
      </c>
      <c r="E44" s="57" t="s">
        <v>97</v>
      </c>
      <c r="F44" s="52">
        <v>60</v>
      </c>
      <c r="G44" s="45">
        <f t="shared" si="4"/>
        <v>1.7999999999999998</v>
      </c>
      <c r="H44" s="43">
        <f t="shared" si="5"/>
        <v>61.8</v>
      </c>
    </row>
    <row r="45" spans="1:8" ht="14.25">
      <c r="A45" s="87"/>
      <c r="B45" s="75"/>
      <c r="C45" s="46" t="s">
        <v>47</v>
      </c>
      <c r="D45" s="46" t="s">
        <v>54</v>
      </c>
      <c r="E45" s="57" t="s">
        <v>98</v>
      </c>
      <c r="F45" s="52">
        <v>60</v>
      </c>
      <c r="G45" s="45">
        <f t="shared" si="4"/>
        <v>1.7999999999999998</v>
      </c>
      <c r="H45" s="43">
        <f t="shared" si="5"/>
        <v>61.8</v>
      </c>
    </row>
    <row r="46" spans="1:8" ht="14.25">
      <c r="A46" s="87"/>
      <c r="B46" s="75"/>
      <c r="C46" s="46" t="s">
        <v>47</v>
      </c>
      <c r="D46" s="46" t="s">
        <v>56</v>
      </c>
      <c r="E46" s="57" t="s">
        <v>99</v>
      </c>
      <c r="F46" s="52">
        <v>45</v>
      </c>
      <c r="G46" s="45">
        <f t="shared" si="4"/>
        <v>1.3499999999999999</v>
      </c>
      <c r="H46" s="43">
        <f t="shared" si="5"/>
        <v>46.35</v>
      </c>
    </row>
    <row r="47" spans="1:8" ht="14.25">
      <c r="A47" s="87"/>
      <c r="B47" s="75"/>
      <c r="C47" s="46" t="s">
        <v>47</v>
      </c>
      <c r="D47" s="46" t="s">
        <v>58</v>
      </c>
      <c r="E47" s="57" t="s">
        <v>100</v>
      </c>
      <c r="F47" s="52">
        <v>30</v>
      </c>
      <c r="G47" s="45">
        <f t="shared" si="4"/>
        <v>0.89999999999999991</v>
      </c>
      <c r="H47" s="43">
        <f t="shared" si="5"/>
        <v>30.9</v>
      </c>
    </row>
    <row r="48" spans="1:8" ht="14.25">
      <c r="A48" s="87"/>
      <c r="B48" s="75"/>
      <c r="C48" s="50" t="s">
        <v>66</v>
      </c>
      <c r="D48" s="50" t="s">
        <v>67</v>
      </c>
      <c r="E48" s="58" t="s">
        <v>101</v>
      </c>
      <c r="F48" s="52">
        <v>20</v>
      </c>
      <c r="G48" s="45">
        <f t="shared" si="4"/>
        <v>0.6</v>
      </c>
      <c r="H48" s="43">
        <f t="shared" si="5"/>
        <v>20.6</v>
      </c>
    </row>
    <row r="49" spans="1:8" ht="14.25">
      <c r="A49" s="87"/>
      <c r="B49" s="75"/>
      <c r="C49" s="46" t="s">
        <v>66</v>
      </c>
      <c r="D49" s="46" t="s">
        <v>69</v>
      </c>
      <c r="E49" s="59" t="s">
        <v>102</v>
      </c>
      <c r="F49" s="52">
        <v>20</v>
      </c>
      <c r="G49" s="45">
        <f t="shared" si="4"/>
        <v>0.6</v>
      </c>
      <c r="H49" s="43">
        <f t="shared" si="5"/>
        <v>20.6</v>
      </c>
    </row>
    <row r="50" spans="1:8" ht="14.25">
      <c r="A50" s="87"/>
      <c r="B50" s="75"/>
      <c r="C50" s="46" t="s">
        <v>66</v>
      </c>
      <c r="D50" s="46" t="s">
        <v>71</v>
      </c>
      <c r="E50" s="59" t="s">
        <v>103</v>
      </c>
      <c r="F50" s="52">
        <v>15</v>
      </c>
      <c r="G50" s="45">
        <f t="shared" si="4"/>
        <v>0.44999999999999996</v>
      </c>
      <c r="H50" s="43">
        <f t="shared" si="5"/>
        <v>15.45</v>
      </c>
    </row>
    <row r="51" spans="1:8" ht="14.25">
      <c r="A51" s="87"/>
      <c r="B51" s="75"/>
      <c r="C51" s="46" t="s">
        <v>66</v>
      </c>
      <c r="D51" s="46" t="s">
        <v>73</v>
      </c>
      <c r="E51" s="59" t="s">
        <v>104</v>
      </c>
      <c r="F51" s="52">
        <v>20</v>
      </c>
      <c r="G51" s="45">
        <f t="shared" si="4"/>
        <v>0.6</v>
      </c>
      <c r="H51" s="43">
        <f t="shared" si="5"/>
        <v>20.6</v>
      </c>
    </row>
    <row r="52" spans="1:8" ht="14.25">
      <c r="A52" s="87"/>
      <c r="B52" s="75"/>
      <c r="C52" s="46" t="s">
        <v>66</v>
      </c>
      <c r="D52" s="46" t="s">
        <v>67</v>
      </c>
      <c r="E52" s="59" t="s">
        <v>105</v>
      </c>
      <c r="F52" s="52">
        <v>20</v>
      </c>
      <c r="G52" s="45">
        <f t="shared" si="4"/>
        <v>0.6</v>
      </c>
      <c r="H52" s="43">
        <f t="shared" si="5"/>
        <v>20.6</v>
      </c>
    </row>
    <row r="53" spans="1:8" ht="14.25">
      <c r="A53" s="87"/>
      <c r="B53" s="75"/>
      <c r="C53" s="46" t="s">
        <v>66</v>
      </c>
      <c r="D53" s="46" t="s">
        <v>69</v>
      </c>
      <c r="E53" s="59" t="s">
        <v>106</v>
      </c>
      <c r="F53" s="52">
        <v>20</v>
      </c>
      <c r="G53" s="45">
        <f t="shared" si="4"/>
        <v>0.6</v>
      </c>
      <c r="H53" s="43">
        <f t="shared" si="5"/>
        <v>20.6</v>
      </c>
    </row>
    <row r="54" spans="1:8" ht="14.25">
      <c r="A54" s="87"/>
      <c r="B54" s="75"/>
      <c r="C54" s="46" t="s">
        <v>66</v>
      </c>
      <c r="D54" s="46" t="s">
        <v>71</v>
      </c>
      <c r="E54" s="59" t="s">
        <v>107</v>
      </c>
      <c r="F54" s="52">
        <v>15</v>
      </c>
      <c r="G54" s="45">
        <f t="shared" si="4"/>
        <v>0.44999999999999996</v>
      </c>
      <c r="H54" s="43">
        <f t="shared" si="5"/>
        <v>15.45</v>
      </c>
    </row>
    <row r="55" spans="1:8" ht="14.25">
      <c r="A55" s="88"/>
      <c r="B55" s="76"/>
      <c r="C55" s="46" t="s">
        <v>66</v>
      </c>
      <c r="D55" s="46" t="s">
        <v>73</v>
      </c>
      <c r="E55" s="59" t="s">
        <v>108</v>
      </c>
      <c r="F55" s="52">
        <v>20</v>
      </c>
      <c r="G55" s="45">
        <f t="shared" si="4"/>
        <v>0.6</v>
      </c>
      <c r="H55" s="43">
        <f t="shared" si="5"/>
        <v>20.6</v>
      </c>
    </row>
    <row r="56" spans="1:8">
      <c r="F56" s="26">
        <f>SUM(F36:F55)</f>
        <v>805</v>
      </c>
    </row>
    <row r="57" spans="1:8" ht="40.5">
      <c r="A57" s="63" t="s">
        <v>114</v>
      </c>
      <c r="B57" s="62" t="s">
        <v>113</v>
      </c>
      <c r="C57" s="60" t="s">
        <v>110</v>
      </c>
      <c r="D57" s="60" t="s">
        <v>111</v>
      </c>
      <c r="E57" s="61" t="s">
        <v>112</v>
      </c>
      <c r="F57" s="61">
        <v>18250</v>
      </c>
    </row>
    <row r="60" spans="1:8">
      <c r="B60" s="77"/>
      <c r="C60" s="78"/>
      <c r="D60" s="78"/>
      <c r="E60" s="78"/>
      <c r="F60" s="78"/>
      <c r="G60" s="78"/>
      <c r="H60" s="79"/>
    </row>
    <row r="61" spans="1:8">
      <c r="B61" s="80"/>
      <c r="C61" s="81"/>
      <c r="D61" s="81"/>
      <c r="E61" s="81"/>
      <c r="F61" s="81"/>
      <c r="G61" s="81"/>
      <c r="H61" s="82"/>
    </row>
    <row r="62" spans="1:8">
      <c r="B62" s="80"/>
      <c r="C62" s="81"/>
      <c r="D62" s="81"/>
      <c r="E62" s="81"/>
      <c r="F62" s="81"/>
      <c r="G62" s="81"/>
      <c r="H62" s="82"/>
    </row>
    <row r="63" spans="1:8">
      <c r="B63" s="80"/>
      <c r="C63" s="81"/>
      <c r="D63" s="81"/>
      <c r="E63" s="81"/>
      <c r="F63" s="81"/>
      <c r="G63" s="81"/>
      <c r="H63" s="82"/>
    </row>
    <row r="64" spans="1:8">
      <c r="B64" s="80"/>
      <c r="C64" s="81"/>
      <c r="D64" s="81"/>
      <c r="E64" s="81"/>
      <c r="F64" s="81"/>
      <c r="G64" s="81"/>
      <c r="H64" s="82"/>
    </row>
    <row r="65" spans="2:8">
      <c r="B65" s="80"/>
      <c r="C65" s="81"/>
      <c r="D65" s="81"/>
      <c r="E65" s="81"/>
      <c r="F65" s="81"/>
      <c r="G65" s="81"/>
      <c r="H65" s="82"/>
    </row>
    <row r="66" spans="2:8">
      <c r="B66" s="83"/>
      <c r="C66" s="84"/>
      <c r="D66" s="84"/>
      <c r="E66" s="84"/>
      <c r="F66" s="84"/>
      <c r="G66" s="84"/>
      <c r="H66" s="85"/>
    </row>
  </sheetData>
  <mergeCells count="12">
    <mergeCell ref="A1:L1"/>
    <mergeCell ref="A2:L2"/>
    <mergeCell ref="E3:F3"/>
    <mergeCell ref="G3:L4"/>
    <mergeCell ref="C4:D4"/>
    <mergeCell ref="E4:F4"/>
    <mergeCell ref="B8:B27"/>
    <mergeCell ref="A8:A27"/>
    <mergeCell ref="B29:B34"/>
    <mergeCell ref="B36:B55"/>
    <mergeCell ref="B60:H66"/>
    <mergeCell ref="A29:A55"/>
  </mergeCells>
  <phoneticPr fontId="13" type="noConversion"/>
  <pageMargins left="0.7" right="0.7" top="0.75" bottom="0.75" header="0.3" footer="0.3"/>
  <pageSetup paperSize="9" scale="71" orientation="portrait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2025-12-13T05:06:17Z</cp:lastPrinted>
  <dcterms:created xsi:type="dcterms:W3CDTF">2017-02-25T05:34:00Z</dcterms:created>
  <dcterms:modified xsi:type="dcterms:W3CDTF">2025-12-13T06:22:18Z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