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ZY95105CH中国单  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'ZY95105CH中国单  '!$A$1:$N$22</definedName>
  </definedNames>
  <calcPr calcId="144525" concurrentCalc="0"/>
</workbook>
</file>

<file path=xl/sharedStrings.xml><?xml version="1.0" encoding="utf-8"?>
<sst xmlns="http://schemas.openxmlformats.org/spreadsheetml/2006/main" count="68" uniqueCount="52">
  <si>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</si>
  <si>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</si>
  <si>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</si>
  <si>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2025.12.15</t>
  </si>
  <si>
    <t>快递单号</t>
  </si>
  <si>
    <t>周芙蓉18068933113 沭阳国韵服装有限公司 江苏省宿迁市沭阳县刘集镇工业集中区周市路6号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</si>
  <si>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</si>
  <si>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</si>
  <si>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</si>
  <si>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</si>
  <si>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</si>
  <si>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</si>
  <si>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</si>
  <si>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</si>
  <si>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</si>
  <si>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</si>
  <si>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</si>
  <si>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</si>
  <si>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</si>
  <si>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</si>
  <si>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</si>
  <si>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</si>
  <si>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</si>
  <si>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</si>
  <si>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</si>
  <si>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</si>
  <si>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</si>
  <si>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</si>
  <si>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</si>
  <si>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</si>
  <si>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</si>
  <si>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</si>
  <si>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</si>
  <si>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</si>
  <si>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P25121704        </t>
  </si>
  <si>
    <t xml:space="preserve">CSSH15008774A   </t>
  </si>
  <si>
    <t xml:space="preserve">ZY95105CH    </t>
  </si>
  <si>
    <t xml:space="preserve">S25120817 </t>
  </si>
  <si>
    <t xml:space="preserve">GREY LOGO STRIPE061      </t>
  </si>
  <si>
    <t>S</t>
  </si>
  <si>
    <t>1/3</t>
  </si>
  <si>
    <t>700*260*205MM</t>
  </si>
  <si>
    <t>M</t>
  </si>
  <si>
    <t>L</t>
  </si>
  <si>
    <t>XL</t>
  </si>
  <si>
    <t xml:space="preserve">CSSH15008774C      </t>
  </si>
  <si>
    <t xml:space="preserve">PINK LOGO STRIPE674    </t>
  </si>
  <si>
    <t>2/3</t>
  </si>
  <si>
    <r>
      <rPr>
        <sz val="10"/>
        <rFont val="Calibri"/>
        <charset val="134"/>
      </rPr>
      <t xml:space="preserve">CSSH15008774 </t>
    </r>
    <r>
      <rPr>
        <sz val="10"/>
        <rFont val="宋体"/>
        <charset val="134"/>
      </rPr>
      <t>尺码条</t>
    </r>
  </si>
  <si>
    <t>3/3</t>
  </si>
  <si>
    <t>圆贴</t>
  </si>
  <si>
    <t>3箱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</si>
</sst>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);[Red]\(0.00\)"/>
    <numFmt numFmtId="178" formatCode="0_);[Red]\(0\)"/>
    <numFmt numFmtId="179" formatCode="yyyy\-mm\-dd"/>
    <numFmt numFmtId="180" formatCode="0_ "/>
  </numFmts>
  <fonts count="45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4" applyNumberFormat="0" applyAlignment="0" applyProtection="0">
      <alignment vertical="center"/>
    </xf>
    <xf numFmtId="0" fontId="36" fillId="12" borderId="10" applyNumberFormat="0" applyAlignment="0" applyProtection="0">
      <alignment vertical="center"/>
    </xf>
    <xf numFmtId="0" fontId="37" fillId="13" borderId="15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2" fillId="0" borderId="0"/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43" fillId="0" borderId="0"/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2" fillId="0" borderId="0"/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  <xf numFmtId="179" fontId="11" fillId="0" borderId="1" xfId="52" applyNumberFormat="1" applyFont="1" applyFill="1" applyBorder="1" applyAlignment="1">
      <alignment horizontal="center" vertical="center" wrapText="1"/>
    </xf>
    <xf numFmtId="178" fontId="11" fillId="0" borderId="1" xfId="52" applyNumberFormat="1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15" fontId="12" fillId="0" borderId="1" xfId="52" applyNumberFormat="1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52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180" fontId="16" fillId="2" borderId="1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80" fontId="16" fillId="2" borderId="2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5" fillId="0" borderId="2" xfId="5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80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4" fillId="0" borderId="2" xfId="52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180" fontId="16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4" fillId="0" borderId="1" xfId="52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8" fontId="11" fillId="0" borderId="5" xfId="52" applyNumberFormat="1" applyFont="1" applyFill="1" applyBorder="1" applyAlignment="1">
      <alignment horizontal="center" vertical="center" wrapText="1"/>
    </xf>
    <xf numFmtId="177" fontId="11" fillId="0" borderId="1" xfId="52" applyNumberFormat="1" applyFont="1" applyFill="1" applyBorder="1" applyAlignment="1">
      <alignment horizontal="center" vertical="center" wrapText="1"/>
    </xf>
    <xf numFmtId="176" fontId="18" fillId="0" borderId="6" xfId="0" applyNumberFormat="1" applyFont="1" applyBorder="1" applyAlignment="1">
      <alignment horizontal="center" vertical="center" wrapText="1"/>
    </xf>
    <xf numFmtId="178" fontId="18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7" fontId="19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76" fontId="18" fillId="0" borderId="7" xfId="0" applyNumberFormat="1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77" fontId="19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76" fontId="18" fillId="0" borderId="8" xfId="0" applyNumberFormat="1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77" fontId="19" fillId="0" borderId="4" xfId="0" applyNumberFormat="1" applyFont="1" applyFill="1" applyBorder="1" applyAlignment="1">
      <alignment horizontal="center" vertical="center" wrapText="1"/>
    </xf>
    <xf numFmtId="176" fontId="18" fillId="0" borderId="9" xfId="0" applyNumberFormat="1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7" fontId="14" fillId="0" borderId="1" xfId="5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52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9" fillId="0" borderId="2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89535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89" zoomScaleNormal="89" workbookViewId="0">
      <selection activeCell="K30" sqref="K30"/>
    </sheetView>
  </sheetViews>
  <sheetFormatPr defaultColWidth="18" defaultRowHeight="15"/>
  <cols>
    <col min="1" max="1" width="9.875" style="1" customWidth="1"/>
    <col min="2" max="2" width="20.075" style="1" customWidth="1"/>
    <col min="3" max="3" width="9.125" style="1" customWidth="1"/>
    <col min="4" max="4" width="10.875" style="1" customWidth="1"/>
    <col min="5" max="5" width="17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3.9" style="1" customWidth="1"/>
    <col min="14" max="14" width="9.26666666666667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54"/>
      <c r="J1" s="54"/>
      <c r="K1" s="55"/>
      <c r="L1" s="55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56"/>
      <c r="L2" s="56"/>
      <c r="M2" s="7"/>
    </row>
    <row r="3" s="1" customFormat="1" spans="5:12">
      <c r="E3" s="8" t="s">
        <v>2</v>
      </c>
      <c r="F3" s="9" t="s">
        <v>3</v>
      </c>
      <c r="G3" s="9"/>
      <c r="H3" s="10"/>
      <c r="I3" s="53"/>
      <c r="J3" s="53"/>
      <c r="K3" s="4"/>
      <c r="L3" s="4"/>
    </row>
    <row r="4" s="1" customFormat="1" ht="37" customHeight="1" spans="2:14">
      <c r="B4" s="11"/>
      <c r="D4" s="12" t="s">
        <v>4</v>
      </c>
      <c r="E4" s="13"/>
      <c r="F4" s="14" t="s">
        <v>5</v>
      </c>
      <c r="G4" s="14"/>
      <c r="H4" s="14"/>
      <c r="I4" s="14"/>
      <c r="J4" s="14"/>
      <c r="K4" s="14"/>
      <c r="L4" s="14"/>
      <c r="M4" s="14"/>
      <c r="N4" s="14"/>
    </row>
    <row r="5" s="1" customFormat="1" hidden="1" spans="2:12">
      <c r="B5" s="15"/>
      <c r="H5" s="3"/>
      <c r="K5" s="4"/>
      <c r="L5" s="4"/>
    </row>
    <row r="6" s="2" customFormat="1" ht="38.25" spans="1:14">
      <c r="A6" s="16" t="s">
        <v>6</v>
      </c>
      <c r="B6" s="17" t="s">
        <v>7</v>
      </c>
      <c r="C6" s="17" t="s">
        <v>8</v>
      </c>
      <c r="D6" s="17" t="s">
        <v>9</v>
      </c>
      <c r="E6" s="18" t="s">
        <v>10</v>
      </c>
      <c r="F6" s="18" t="s">
        <v>11</v>
      </c>
      <c r="G6" s="19" t="s">
        <v>12</v>
      </c>
      <c r="H6" s="19" t="s">
        <v>13</v>
      </c>
      <c r="I6" s="57" t="s">
        <v>14</v>
      </c>
      <c r="J6" s="23" t="s">
        <v>15</v>
      </c>
      <c r="K6" s="58" t="s">
        <v>16</v>
      </c>
      <c r="L6" s="58" t="s">
        <v>17</v>
      </c>
      <c r="M6" s="17" t="s">
        <v>18</v>
      </c>
      <c r="N6" s="59" t="s">
        <v>19</v>
      </c>
    </row>
    <row r="7" s="2" customFormat="1" ht="32" customHeight="1" spans="1:14">
      <c r="A7" s="16" t="s">
        <v>20</v>
      </c>
      <c r="B7" s="20" t="s">
        <v>21</v>
      </c>
      <c r="C7" s="21" t="s">
        <v>22</v>
      </c>
      <c r="D7" s="22" t="s">
        <v>23</v>
      </c>
      <c r="E7" s="23" t="s">
        <v>24</v>
      </c>
      <c r="F7" s="23" t="s">
        <v>25</v>
      </c>
      <c r="G7" s="19" t="s">
        <v>26</v>
      </c>
      <c r="H7" s="19" t="s">
        <v>27</v>
      </c>
      <c r="I7" s="60" t="s">
        <v>28</v>
      </c>
      <c r="J7" s="61" t="s">
        <v>29</v>
      </c>
      <c r="K7" s="58" t="s">
        <v>30</v>
      </c>
      <c r="L7" s="58" t="s">
        <v>31</v>
      </c>
      <c r="M7" s="17" t="s">
        <v>32</v>
      </c>
      <c r="N7" s="59" t="s">
        <v>33</v>
      </c>
    </row>
    <row r="8" s="2" customFormat="1" ht="20" customHeight="1" spans="1:14">
      <c r="A8" s="24" t="s">
        <v>34</v>
      </c>
      <c r="B8" s="25" t="s">
        <v>35</v>
      </c>
      <c r="C8" s="24" t="s">
        <v>36</v>
      </c>
      <c r="D8" s="26" t="s">
        <v>37</v>
      </c>
      <c r="E8" s="27" t="s">
        <v>38</v>
      </c>
      <c r="F8" s="28" t="s">
        <v>39</v>
      </c>
      <c r="G8" s="29">
        <v>241</v>
      </c>
      <c r="H8" s="30">
        <v>30</v>
      </c>
      <c r="I8" s="62">
        <f>G8+H8</f>
        <v>271</v>
      </c>
      <c r="J8" s="84" t="s">
        <v>40</v>
      </c>
      <c r="K8" s="64">
        <f>1566*0.00685</f>
        <v>10.7271</v>
      </c>
      <c r="L8" s="64">
        <f>K8+0.5</f>
        <v>11.2271</v>
      </c>
      <c r="M8" s="65" t="s">
        <v>41</v>
      </c>
      <c r="N8" s="66">
        <f>0.7*0.26*0.205</f>
        <v>0.03731</v>
      </c>
    </row>
    <row r="9" s="2" customFormat="1" ht="20" customHeight="1" spans="1:14">
      <c r="A9" s="31"/>
      <c r="B9" s="32"/>
      <c r="C9" s="31"/>
      <c r="D9" s="33"/>
      <c r="E9" s="34"/>
      <c r="F9" s="28" t="s">
        <v>42</v>
      </c>
      <c r="G9" s="35">
        <v>482</v>
      </c>
      <c r="H9" s="30">
        <v>30</v>
      </c>
      <c r="I9" s="62">
        <f t="shared" ref="I9:I20" si="0">G9+H9</f>
        <v>512</v>
      </c>
      <c r="J9" s="67"/>
      <c r="K9" s="68"/>
      <c r="L9" s="68"/>
      <c r="M9" s="69"/>
      <c r="N9" s="70"/>
    </row>
    <row r="10" s="2" customFormat="1" ht="20" customHeight="1" spans="1:14">
      <c r="A10" s="31"/>
      <c r="B10" s="32"/>
      <c r="C10" s="31"/>
      <c r="D10" s="33"/>
      <c r="E10" s="34"/>
      <c r="F10" s="28" t="s">
        <v>43</v>
      </c>
      <c r="G10" s="35">
        <v>482</v>
      </c>
      <c r="H10" s="30">
        <v>30</v>
      </c>
      <c r="I10" s="62">
        <f t="shared" si="0"/>
        <v>512</v>
      </c>
      <c r="J10" s="67"/>
      <c r="K10" s="68"/>
      <c r="L10" s="68"/>
      <c r="M10" s="69"/>
      <c r="N10" s="70"/>
    </row>
    <row r="11" s="2" customFormat="1" ht="20" customHeight="1" spans="1:14">
      <c r="A11" s="31"/>
      <c r="B11" s="32"/>
      <c r="C11" s="31"/>
      <c r="D11" s="33"/>
      <c r="E11" s="36"/>
      <c r="F11" s="37" t="s">
        <v>44</v>
      </c>
      <c r="G11" s="35">
        <v>241</v>
      </c>
      <c r="H11" s="30">
        <v>30</v>
      </c>
      <c r="I11" s="62">
        <f t="shared" si="0"/>
        <v>271</v>
      </c>
      <c r="J11" s="71"/>
      <c r="K11" s="72"/>
      <c r="L11" s="72"/>
      <c r="M11" s="69"/>
      <c r="N11" s="73"/>
    </row>
    <row r="12" s="2" customFormat="1" ht="20" customHeight="1" spans="1:14">
      <c r="A12" s="24" t="s">
        <v>34</v>
      </c>
      <c r="B12" s="25" t="s">
        <v>45</v>
      </c>
      <c r="C12" s="24" t="s">
        <v>36</v>
      </c>
      <c r="D12" s="26" t="s">
        <v>37</v>
      </c>
      <c r="E12" s="27" t="s">
        <v>46</v>
      </c>
      <c r="F12" s="28" t="s">
        <v>39</v>
      </c>
      <c r="G12" s="29">
        <v>241</v>
      </c>
      <c r="H12" s="30">
        <v>30</v>
      </c>
      <c r="I12" s="62">
        <f t="shared" si="0"/>
        <v>271</v>
      </c>
      <c r="J12" s="84" t="s">
        <v>47</v>
      </c>
      <c r="K12" s="64">
        <f>1566*0.00685</f>
        <v>10.7271</v>
      </c>
      <c r="L12" s="64">
        <f>K12+0.5</f>
        <v>11.2271</v>
      </c>
      <c r="M12" s="65" t="s">
        <v>41</v>
      </c>
      <c r="N12" s="66">
        <f>0.7*0.26*0.205</f>
        <v>0.03731</v>
      </c>
    </row>
    <row r="13" s="2" customFormat="1" ht="20" customHeight="1" spans="1:14">
      <c r="A13" s="31"/>
      <c r="B13" s="32"/>
      <c r="C13" s="31"/>
      <c r="D13" s="33"/>
      <c r="E13" s="34"/>
      <c r="F13" s="28" t="s">
        <v>42</v>
      </c>
      <c r="G13" s="35">
        <v>482</v>
      </c>
      <c r="H13" s="30">
        <v>30</v>
      </c>
      <c r="I13" s="62">
        <f t="shared" si="0"/>
        <v>512</v>
      </c>
      <c r="J13" s="67"/>
      <c r="K13" s="68"/>
      <c r="L13" s="68"/>
      <c r="M13" s="69"/>
      <c r="N13" s="70"/>
    </row>
    <row r="14" s="2" customFormat="1" ht="20" customHeight="1" spans="1:14">
      <c r="A14" s="31"/>
      <c r="B14" s="32"/>
      <c r="C14" s="31"/>
      <c r="D14" s="33"/>
      <c r="E14" s="34"/>
      <c r="F14" s="28" t="s">
        <v>43</v>
      </c>
      <c r="G14" s="35">
        <v>482</v>
      </c>
      <c r="H14" s="30">
        <v>30</v>
      </c>
      <c r="I14" s="62">
        <f t="shared" si="0"/>
        <v>512</v>
      </c>
      <c r="J14" s="67"/>
      <c r="K14" s="68"/>
      <c r="L14" s="68"/>
      <c r="M14" s="69"/>
      <c r="N14" s="70"/>
    </row>
    <row r="15" s="2" customFormat="1" ht="20" customHeight="1" spans="1:14">
      <c r="A15" s="31"/>
      <c r="B15" s="32"/>
      <c r="C15" s="31"/>
      <c r="D15" s="33"/>
      <c r="E15" s="36"/>
      <c r="F15" s="37" t="s">
        <v>44</v>
      </c>
      <c r="G15" s="35">
        <v>241</v>
      </c>
      <c r="H15" s="30">
        <v>30</v>
      </c>
      <c r="I15" s="62">
        <f t="shared" si="0"/>
        <v>271</v>
      </c>
      <c r="J15" s="71"/>
      <c r="K15" s="72"/>
      <c r="L15" s="72"/>
      <c r="M15" s="69"/>
      <c r="N15" s="73"/>
    </row>
    <row r="16" s="2" customFormat="1" ht="20" customHeight="1" spans="1:14">
      <c r="A16" s="24" t="s">
        <v>34</v>
      </c>
      <c r="B16" s="25" t="s">
        <v>48</v>
      </c>
      <c r="C16" s="24" t="s">
        <v>36</v>
      </c>
      <c r="D16" s="26" t="s">
        <v>37</v>
      </c>
      <c r="E16" s="27"/>
      <c r="F16" s="28" t="s">
        <v>39</v>
      </c>
      <c r="G16" s="29">
        <v>482</v>
      </c>
      <c r="H16" s="30">
        <v>30</v>
      </c>
      <c r="I16" s="62">
        <f t="shared" si="0"/>
        <v>512</v>
      </c>
      <c r="J16" s="84" t="s">
        <v>49</v>
      </c>
      <c r="K16" s="64">
        <f>3012*0.00224+1</f>
        <v>7.74688</v>
      </c>
      <c r="L16" s="64">
        <f>K16+0.5</f>
        <v>8.24688</v>
      </c>
      <c r="M16" s="74" t="s">
        <v>41</v>
      </c>
      <c r="N16" s="75">
        <v>0.03731</v>
      </c>
    </row>
    <row r="17" s="2" customFormat="1" ht="20" customHeight="1" spans="1:14">
      <c r="A17" s="31"/>
      <c r="B17" s="32"/>
      <c r="C17" s="31"/>
      <c r="D17" s="33"/>
      <c r="E17" s="34"/>
      <c r="F17" s="28" t="s">
        <v>42</v>
      </c>
      <c r="G17" s="30">
        <v>964</v>
      </c>
      <c r="H17" s="30">
        <v>30</v>
      </c>
      <c r="I17" s="62">
        <f t="shared" si="0"/>
        <v>994</v>
      </c>
      <c r="J17" s="67"/>
      <c r="K17" s="68"/>
      <c r="L17" s="68"/>
      <c r="M17" s="76"/>
      <c r="N17" s="77"/>
    </row>
    <row r="18" s="2" customFormat="1" ht="20" customHeight="1" spans="1:14">
      <c r="A18" s="31"/>
      <c r="B18" s="32"/>
      <c r="C18" s="31"/>
      <c r="D18" s="33"/>
      <c r="E18" s="34"/>
      <c r="F18" s="28" t="s">
        <v>43</v>
      </c>
      <c r="G18" s="30">
        <v>964</v>
      </c>
      <c r="H18" s="30">
        <v>30</v>
      </c>
      <c r="I18" s="62">
        <f t="shared" si="0"/>
        <v>994</v>
      </c>
      <c r="J18" s="67"/>
      <c r="K18" s="68"/>
      <c r="L18" s="68"/>
      <c r="M18" s="76"/>
      <c r="N18" s="77"/>
    </row>
    <row r="19" s="2" customFormat="1" ht="20" customHeight="1" spans="1:14">
      <c r="A19" s="31"/>
      <c r="B19" s="32"/>
      <c r="C19" s="31"/>
      <c r="D19" s="33"/>
      <c r="E19" s="36"/>
      <c r="F19" s="37" t="s">
        <v>44</v>
      </c>
      <c r="G19" s="29">
        <v>482</v>
      </c>
      <c r="H19" s="30">
        <v>30</v>
      </c>
      <c r="I19" s="62">
        <f t="shared" si="0"/>
        <v>512</v>
      </c>
      <c r="J19" s="67"/>
      <c r="K19" s="68"/>
      <c r="L19" s="68"/>
      <c r="M19" s="76"/>
      <c r="N19" s="77"/>
    </row>
    <row r="20" s="2" customFormat="1" ht="20" customHeight="1" spans="1:14">
      <c r="A20" s="24"/>
      <c r="B20" s="38" t="s">
        <v>50</v>
      </c>
      <c r="C20" s="24"/>
      <c r="D20" s="26"/>
      <c r="E20" s="39"/>
      <c r="F20" s="40"/>
      <c r="G20" s="41">
        <v>5000</v>
      </c>
      <c r="H20" s="42">
        <v>200</v>
      </c>
      <c r="I20" s="62">
        <f t="shared" si="0"/>
        <v>5200</v>
      </c>
      <c r="J20" s="67"/>
      <c r="K20" s="68"/>
      <c r="L20" s="68"/>
      <c r="M20" s="76"/>
      <c r="N20" s="77"/>
    </row>
    <row r="21" s="2" customFormat="1" ht="20" customHeight="1" spans="1:14">
      <c r="A21" s="43"/>
      <c r="B21" s="44"/>
      <c r="C21" s="43"/>
      <c r="D21" s="43"/>
      <c r="E21" s="45"/>
      <c r="F21" s="46"/>
      <c r="G21" s="47"/>
      <c r="H21" s="42"/>
      <c r="I21" s="52"/>
      <c r="J21" s="52"/>
      <c r="K21" s="78"/>
      <c r="L21" s="78"/>
      <c r="M21" s="79"/>
      <c r="N21" s="59"/>
    </row>
    <row r="22" s="2" customFormat="1" ht="20" customHeight="1" spans="1:14">
      <c r="A22" s="48"/>
      <c r="B22" s="49"/>
      <c r="C22" s="48"/>
      <c r="D22" s="48"/>
      <c r="E22" s="50"/>
      <c r="F22" s="51"/>
      <c r="G22" s="52"/>
      <c r="H22" s="42"/>
      <c r="I22" s="52">
        <f>SUM(I8:I21)</f>
        <v>11344</v>
      </c>
      <c r="J22" s="80" t="s">
        <v>51</v>
      </c>
      <c r="K22" s="78">
        <f>SUM(K8:K21)</f>
        <v>29.20108</v>
      </c>
      <c r="L22" s="78">
        <f>SUM(L8:L21)</f>
        <v>30.70108</v>
      </c>
      <c r="M22" s="81"/>
      <c r="N22" s="82">
        <f>SUM(N8:N21)</f>
        <v>0.11193</v>
      </c>
    </row>
    <row r="23" s="1" customFormat="1" spans="8:12">
      <c r="H23" s="3"/>
      <c r="I23" s="83"/>
      <c r="J23" s="83"/>
      <c r="K23" s="4"/>
      <c r="L23" s="4"/>
    </row>
    <row r="25" s="1" customFormat="1" spans="8:12">
      <c r="H25" s="53"/>
      <c r="K25" s="4"/>
      <c r="L25" s="4"/>
    </row>
  </sheetData>
  <mergeCells count="34">
    <mergeCell ref="A1:M1"/>
    <mergeCell ref="A2:M2"/>
    <mergeCell ref="F3:G3"/>
    <mergeCell ref="F4:N4"/>
    <mergeCell ref="A8:A11"/>
    <mergeCell ref="A12:A15"/>
    <mergeCell ref="A16:A19"/>
    <mergeCell ref="B8:B11"/>
    <mergeCell ref="B12:B15"/>
    <mergeCell ref="B16:B19"/>
    <mergeCell ref="C8:C11"/>
    <mergeCell ref="C12:C15"/>
    <mergeCell ref="C16:C19"/>
    <mergeCell ref="D8:D11"/>
    <mergeCell ref="D12:D15"/>
    <mergeCell ref="D16:D19"/>
    <mergeCell ref="E8:E11"/>
    <mergeCell ref="E12:E15"/>
    <mergeCell ref="E16:E19"/>
    <mergeCell ref="J8:J11"/>
    <mergeCell ref="J12:J15"/>
    <mergeCell ref="J16:J20"/>
    <mergeCell ref="K8:K11"/>
    <mergeCell ref="K12:K15"/>
    <mergeCell ref="K16:K20"/>
    <mergeCell ref="L8:L11"/>
    <mergeCell ref="L12:L15"/>
    <mergeCell ref="L16:L20"/>
    <mergeCell ref="M8:M11"/>
    <mergeCell ref="M12:M15"/>
    <mergeCell ref="M16:M20"/>
    <mergeCell ref="N8:N11"/>
    <mergeCell ref="N12:N15"/>
    <mergeCell ref="N16:N20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ZY95105CH中国单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2025-12-16T03:17:31Z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