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sheet!$A$7:$L$12</definedName>
    <definedName name="Ext">[1]LUT!$G$2</definedName>
    <definedName name="Gender">[1]LUT!$I$1:$BI$1</definedName>
    <definedName name="_xlnm.Print_Area" localSheetId="0">sheet!$A$1:$L$12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<sst xmlns="http://schemas.openxmlformats.org/spreadsheetml/2006/main" count="34" uniqueCount="34">
  <si>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</si>
  <si>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</si>
  <si>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SF1566678997335</t>
  </si>
  <si>
    <t>江苏海聆梦智能科技有限公司
盐城大丰区张謇路2号
许炜 15950322161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</si>
  <si>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</si>
  <si>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</si>
  <si>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</si>
  <si>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</si>
  <si>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</si>
  <si>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</si>
  <si>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</si>
  <si>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</si>
  <si>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</si>
  <si>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</si>
  <si>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</si>
  <si>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</si>
  <si>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</si>
  <si>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</si>
  <si>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</si>
  <si>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</si>
  <si>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</si>
  <si>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</si>
  <si>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</si>
  <si>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</si>
  <si>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</si>
  <si>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</si>
  <si>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PO 36133</t>
  </si>
  <si>
    <t xml:space="preserve">
rfid  stickers</t>
  </si>
  <si>
    <t>008889409853</t>
  </si>
  <si>
    <t>1-1</t>
  </si>
  <si>
    <t>33*33*15</t>
  </si>
  <si>
    <t>008889409860</t>
  </si>
  <si>
    <t>008889409877</t>
  </si>
  <si>
    <t>008889409884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</si>
</sst>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4" fillId="2" borderId="1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26.15" style="4" customWidth="1"/>
    <col min="4" max="4" width="22.9916666666667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1:12">
      <c r="E3" s="10">
        <v>46009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/>
      <c r="D8" s="57" t="s">
        <v>28</v>
      </c>
      <c r="E8" s="34"/>
      <c r="F8" s="36">
        <v>650</v>
      </c>
      <c r="G8" s="37">
        <f>H8-F8</f>
        <v>0</v>
      </c>
      <c r="H8" s="36">
        <v>650</v>
      </c>
      <c r="I8" s="38" t="s">
        <v>29</v>
      </c>
      <c r="J8" s="39">
        <f>K8-0.6</f>
        <v>1.4</v>
      </c>
      <c r="K8" s="39">
        <v>2</v>
      </c>
      <c r="L8" s="38" t="s">
        <v>30</v>
      </c>
    </row>
    <row r="9" s="2" customFormat="1" ht="33" customHeight="1" spans="1:12">
      <c r="A9" s="40"/>
      <c r="B9" s="41"/>
      <c r="C9" s="34"/>
      <c r="D9" s="57" t="s">
        <v>31</v>
      </c>
      <c r="E9" s="34"/>
      <c r="F9" s="36">
        <v>450</v>
      </c>
      <c r="G9" s="37">
        <f>H9-F9</f>
        <v>0</v>
      </c>
      <c r="H9" s="36">
        <v>450</v>
      </c>
      <c r="I9" s="42"/>
      <c r="J9" s="43"/>
      <c r="K9" s="43"/>
      <c r="L9" s="42"/>
    </row>
    <row r="10" s="2" customFormat="1" ht="33" customHeight="1" spans="1:12">
      <c r="A10" s="40"/>
      <c r="B10" s="41"/>
      <c r="C10" s="34"/>
      <c r="D10" s="57" t="s">
        <v>32</v>
      </c>
      <c r="E10" s="34"/>
      <c r="F10" s="36">
        <v>750</v>
      </c>
      <c r="G10" s="37">
        <f>H10-F10</f>
        <v>0</v>
      </c>
      <c r="H10" s="36">
        <v>750</v>
      </c>
      <c r="I10" s="42"/>
      <c r="J10" s="43"/>
      <c r="K10" s="43"/>
      <c r="L10" s="42"/>
    </row>
    <row r="11" s="2" customFormat="1" ht="33" customHeight="1" spans="1:12">
      <c r="A11" s="44"/>
      <c r="B11" s="45"/>
      <c r="C11" s="34"/>
      <c r="D11" s="57" t="s">
        <v>33</v>
      </c>
      <c r="E11" s="34"/>
      <c r="F11" s="36">
        <v>550</v>
      </c>
      <c r="G11" s="37">
        <f>H11-F11</f>
        <v>0</v>
      </c>
      <c r="H11" s="36">
        <v>550</v>
      </c>
      <c r="I11" s="46"/>
      <c r="J11" s="47"/>
      <c r="K11" s="47"/>
      <c r="L11" s="46"/>
    </row>
    <row r="12" s="2" customFormat="1" ht="33" customHeight="1" spans="1:12">
      <c r="A12" s="48"/>
      <c r="B12" s="49"/>
      <c r="C12" s="50"/>
      <c r="D12" s="50"/>
      <c r="E12" s="50"/>
      <c r="F12" s="50">
        <f>SUM(F8:F11)</f>
        <v>2400</v>
      </c>
      <c r="G12" s="37">
        <f>SUM(G8:G11)</f>
        <v>0</v>
      </c>
      <c r="H12" s="50">
        <f>SUM(H8:H11)</f>
        <v>2400</v>
      </c>
      <c r="I12" s="51"/>
      <c r="J12" s="36"/>
      <c r="K12" s="52"/>
      <c r="L12" s="53"/>
    </row>
    <row r="13" s="2" customFormat="1" ht="25.5" spans="1:12">
      <c r="A13" s="54"/>
      <c r="G13" s="55"/>
      <c r="I13" s="56"/>
      <c r="J13" s="54"/>
      <c r="K13" s="54"/>
      <c r="L13" s="54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11">
    <mergeCell ref="A1:L1"/>
    <mergeCell ref="A2:L2"/>
    <mergeCell ref="E3:F3"/>
    <mergeCell ref="D4:G4"/>
    <mergeCell ref="B5:K5"/>
    <mergeCell ref="A8:A11"/>
    <mergeCell ref="B8:B11"/>
    <mergeCell ref="I8:I11"/>
    <mergeCell ref="J8:J11"/>
    <mergeCell ref="K8:K11"/>
    <mergeCell ref="L8:L11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2025-12-18T08:30:57Z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