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<sst xmlns="http://schemas.openxmlformats.org/spreadsheetml/2006/main" count="51" uniqueCount="50">
  <si>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</si>
  <si>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</si>
  <si>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</si>
  <si>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73586601781007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</si>
  <si>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</si>
  <si>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</si>
  <si>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</si>
  <si>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</si>
  <si>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</si>
  <si>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</si>
  <si>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</si>
  <si>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</si>
  <si>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</si>
  <si>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</si>
  <si>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</si>
  <si>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</si>
  <si>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</si>
  <si>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</si>
  <si>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</si>
  <si>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</si>
  <si>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</si>
  <si>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</si>
  <si>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</si>
  <si>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</si>
  <si>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</si>
  <si>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</si>
  <si>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</si>
  <si>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P25123082</t>
  </si>
  <si>
    <t xml:space="preserve">JJW-ST-003 </t>
  </si>
  <si>
    <t>S25121370</t>
  </si>
  <si>
    <t>197962 款，6905，
152419 款，85，
197964 款，3451，
197965 款，8704</t>
  </si>
  <si>
    <t>20.5CM</t>
  </si>
  <si>
    <t>21*37*30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</si>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</sst>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21" customWidth="1"/>
    <col min="3" max="3" width="14.75" customWidth="1"/>
    <col min="4" max="4" width="21.8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46009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67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19145</v>
      </c>
      <c r="G9" s="50">
        <f>+F9*0.02</f>
        <v>382.9</v>
      </c>
      <c r="H9" s="50">
        <f>+F9+G9</f>
        <v>19527.9</v>
      </c>
      <c r="I9" s="66">
        <v>1</v>
      </c>
      <c r="J9" s="67">
        <f>K9-0.4</f>
        <v>5.7</v>
      </c>
      <c r="K9" s="68">
        <v>6.1</v>
      </c>
      <c r="L9" s="68" t="s">
        <v>32</v>
      </c>
    </row>
    <row r="10" ht="24" customHeight="1" spans="1:12">
      <c r="A10" s="51"/>
      <c r="B10" s="45"/>
      <c r="C10" s="52"/>
      <c r="D10" s="51"/>
      <c r="E10" s="51"/>
      <c r="F10" s="53"/>
      <c r="G10" s="54"/>
      <c r="H10" s="54"/>
      <c r="I10" s="54"/>
      <c r="J10" s="54"/>
      <c r="K10" s="54"/>
      <c r="L10" s="54"/>
    </row>
    <row r="11" ht="24" customHeight="1" spans="1:12">
      <c r="A11" s="51"/>
      <c r="B11" s="45"/>
      <c r="C11" s="52"/>
      <c r="D11" s="51"/>
      <c r="E11" s="51"/>
      <c r="F11" s="53"/>
      <c r="G11" s="55"/>
      <c r="H11" s="55"/>
      <c r="I11" s="55"/>
      <c r="J11" s="55"/>
      <c r="K11" s="55"/>
      <c r="L11" s="54"/>
    </row>
    <row r="12" ht="24" customHeight="1" spans="1:12">
      <c r="A12" s="51"/>
      <c r="B12" s="45"/>
      <c r="C12" s="52"/>
      <c r="D12" s="51"/>
      <c r="E12" s="51"/>
      <c r="F12" s="53"/>
      <c r="G12" s="55"/>
      <c r="H12" s="55"/>
      <c r="I12" s="55"/>
      <c r="J12" s="55"/>
      <c r="K12" s="55"/>
      <c r="L12" s="54"/>
    </row>
    <row r="13" ht="24" customHeight="1" spans="1:12">
      <c r="A13" s="53"/>
      <c r="B13" s="45"/>
      <c r="C13" s="52"/>
      <c r="D13" s="51"/>
      <c r="E13" s="51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2"/>
      <c r="D14" s="51"/>
      <c r="E14" s="51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56"/>
      <c r="C15" s="52"/>
      <c r="D15" s="51"/>
      <c r="E15" s="51"/>
      <c r="F15" s="53"/>
      <c r="G15" s="55"/>
      <c r="H15" s="55"/>
      <c r="I15" s="55"/>
      <c r="J15" s="55"/>
      <c r="K15" s="55"/>
      <c r="L15" s="54"/>
    </row>
    <row r="16" ht="15" spans="1:12">
      <c r="A16" s="54" t="s">
        <v>33</v>
      </c>
      <c r="B16" s="54"/>
      <c r="C16" s="57"/>
      <c r="D16" s="55"/>
      <c r="E16" s="55"/>
      <c r="F16" s="58">
        <f>SUM(F9:F15)</f>
        <v>19145</v>
      </c>
      <c r="G16" s="58">
        <f>SUM(G9:G15)</f>
        <v>382.9</v>
      </c>
      <c r="H16" s="58">
        <f>SUM(H9:H15)</f>
        <v>19527.9</v>
      </c>
      <c r="I16" s="69"/>
      <c r="J16" s="69">
        <f>SUM(J9:J15)</f>
        <v>5.7</v>
      </c>
      <c r="K16" s="69">
        <f>SUM(K9:K15)</f>
        <v>6.1</v>
      </c>
      <c r="L16" s="69" t="str">
        <f>+L9</f>
        <v>21*37*30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197962 款，6905，
152419 款，85，
197964 款，3451，
197965 款，8704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+箱单!H16</f>
        <v>19527.9</v>
      </c>
      <c r="C7" s="14"/>
    </row>
    <row r="8" s="1" customFormat="1" ht="41" customHeight="1" spans="1:3">
      <c r="A8" s="5" t="s">
        <v>44</v>
      </c>
      <c r="B8" s="12" t="str">
        <f>+箱单!L16</f>
        <v>21*37*30</v>
      </c>
      <c r="C8" s="16" t="s">
        <v>45</v>
      </c>
    </row>
    <row r="9" s="1" customFormat="1" ht="41" customHeight="1" spans="1:3">
      <c r="A9" s="5" t="s">
        <v>46</v>
      </c>
      <c r="B9" s="17">
        <f>+箱单!K16</f>
        <v>6.1</v>
      </c>
      <c r="C9" s="18" t="s">
        <v>47</v>
      </c>
    </row>
    <row r="10" s="1" customFormat="1" ht="41" customHeight="1" spans="1:3">
      <c r="A10" s="5" t="s">
        <v>48</v>
      </c>
      <c r="B10" s="10">
        <f>箱单!J16</f>
        <v>5.7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2025-12-18T09:49:19Z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