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<sst xmlns="http://schemas.openxmlformats.org/spreadsheetml/2006/main" count="53" uniqueCount="52">
  <si>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</si>
  <si>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</si>
  <si>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</si>
  <si>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SF1562943859485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</si>
  <si>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</si>
  <si>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</si>
  <si>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</si>
  <si>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</si>
  <si>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</si>
  <si>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</si>
  <si>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</si>
  <si>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</si>
  <si>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</si>
  <si>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</si>
  <si>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</si>
  <si>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</si>
  <si>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</si>
  <si>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</si>
  <si>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</si>
  <si>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</si>
  <si>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</si>
  <si>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</si>
  <si>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</si>
  <si>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</si>
  <si>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</si>
  <si>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</si>
  <si>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</si>
  <si>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</si>
  <si>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JJW-CL002-MFB-150mm
洗标</t>
  </si>
  <si>
    <t>/</t>
  </si>
  <si>
    <t>P25123150</t>
  </si>
  <si>
    <t>1-1</t>
  </si>
  <si>
    <t>20*20*20</t>
  </si>
  <si>
    <t>总计</t>
  </si>
  <si>
    <t>Factory name (工厂名称)</t>
  </si>
  <si>
    <t>韩铁英</t>
  </si>
  <si>
    <t>PO. Number(订单号)</t>
  </si>
  <si>
    <t>S25121393</t>
  </si>
  <si>
    <t>JUSTJEANS</t>
  </si>
  <si>
    <t>Style Code.(款号)</t>
  </si>
  <si>
    <t>Product Code.(产品编号)</t>
  </si>
  <si>
    <t xml:space="preserve">
JJW-CL002-MFB-150mm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</si>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</sst>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444500</xdr:rowOff>
    </xdr:from>
    <xdr:to>
      <xdr:col>1</xdr:col>
      <xdr:colOff>4600575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698500"/>
          <a:ext cx="463867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25.275" customWidth="1"/>
    <col min="2" max="2" width="11.3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58" customHeight="1" spans="1:12">
      <c r="A9" s="47" t="s">
        <v>28</v>
      </c>
      <c r="B9" s="48">
        <v>174388</v>
      </c>
      <c r="C9" s="49" t="s">
        <v>29</v>
      </c>
      <c r="D9" s="50" t="s">
        <v>30</v>
      </c>
      <c r="E9" s="50" t="s">
        <v>29</v>
      </c>
      <c r="F9" s="51">
        <v>580</v>
      </c>
      <c r="G9" s="52">
        <v>18</v>
      </c>
      <c r="H9" s="52">
        <f>F9+G9</f>
        <v>598</v>
      </c>
      <c r="I9" s="53" t="s">
        <v>31</v>
      </c>
      <c r="J9" s="50">
        <v>0.2</v>
      </c>
      <c r="K9" s="50">
        <v>0.5</v>
      </c>
      <c r="L9" s="50" t="s">
        <v>32</v>
      </c>
    </row>
    <row r="10" ht="33" customHeight="1" spans="1:12">
      <c r="A10" s="52" t="s">
        <v>33</v>
      </c>
      <c r="B10" s="54"/>
      <c r="C10" s="54"/>
      <c r="D10" s="54"/>
      <c r="E10" s="55"/>
      <c r="F10" s="52">
        <f>SUM(F9:F9)</f>
        <v>580</v>
      </c>
      <c r="G10" s="56">
        <f>SUM(G9:G9)</f>
        <v>18</v>
      </c>
      <c r="H10" s="56">
        <f>SUM(H9:H9)</f>
        <v>598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174388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箱单!F10</f>
        <v>580</v>
      </c>
      <c r="C7" s="14"/>
    </row>
    <row r="8" ht="41" customHeight="1" spans="1:3">
      <c r="A8" s="4" t="s">
        <v>46</v>
      </c>
      <c r="B8" s="11" t="str">
        <f>箱单!L9</f>
        <v>20*20*20</v>
      </c>
      <c r="C8" s="15" t="s">
        <v>47</v>
      </c>
    </row>
    <row r="9" ht="41" customHeight="1" spans="1:3">
      <c r="A9" s="4" t="s">
        <v>48</v>
      </c>
      <c r="B9" s="16">
        <f>箱单!K9</f>
        <v>0.5</v>
      </c>
      <c r="C9" s="17" t="s">
        <v>49</v>
      </c>
    </row>
    <row r="10" ht="41" customHeight="1" spans="1:3">
      <c r="A10" s="4" t="s">
        <v>50</v>
      </c>
      <c r="B10" s="13">
        <f>箱单!J9</f>
        <v>0.2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2025-12-19T08:08:54Z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33E8212230314F63BB0DECC92E3D489A_13</vt:lpwstr>
  </property>
  <property fmtid="{D5CDD505-2E9C-101B-9397-08002B2CF9AE}" pid="4" name="CalculationRule">
    <vt:i4>0</vt:i4>
  </property>
</Properties>
</file>