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<sst xmlns="http://schemas.openxmlformats.org/spreadsheetml/2006/main" count="44" uniqueCount="37">
  <si>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</si>
  <si>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</si>
  <si>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</si>
  <si>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</si>
  <si>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SF3266211383631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</si>
  <si>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</si>
  <si>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</si>
  <si>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</si>
  <si>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</si>
  <si>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</si>
  <si>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</si>
  <si>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</si>
  <si>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</si>
  <si>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</si>
  <si>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</si>
  <si>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</si>
  <si>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</si>
  <si>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</si>
  <si>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</si>
  <si>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</si>
  <si>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</si>
  <si>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</si>
  <si>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</si>
  <si>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</si>
  <si>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</si>
  <si>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</si>
  <si>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</si>
  <si>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</si>
  <si>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
S25121523 
PO00050 ET090056 </t>
  </si>
  <si>
    <t>TYPE5</t>
  </si>
  <si>
    <t>1/1</t>
  </si>
  <si>
    <t>20*20*30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</si>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</sst>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1"/>
      <color rgb="FF000000"/>
      <name val="宋体"/>
      <charset val="204"/>
    </font>
    <font>
      <b/>
      <sz val="11"/>
      <color rgb="FF000000"/>
      <name val="Calibri"/>
      <charset val="20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top" wrapText="1"/>
    </xf>
    <xf numFmtId="178" fontId="19" fillId="0" borderId="1" xfId="49" applyNumberFormat="1" applyFont="1" applyFill="1" applyBorder="1" applyAlignment="1">
      <alignment horizontal="center" vertical="center" wrapText="1"/>
    </xf>
    <xf numFmtId="58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57150</xdr:colOff>
      <xdr:row>0</xdr:row>
      <xdr:rowOff>238125</xdr:rowOff>
    </xdr:from>
    <xdr:to>
      <xdr:col>11</xdr:col>
      <xdr:colOff>486410</xdr:colOff>
      <xdr:row>3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91300" y="238125"/>
          <a:ext cx="2124710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A7" sqref="A7:A18"/>
    </sheetView>
  </sheetViews>
  <sheetFormatPr defaultColWidth="9" defaultRowHeight="13.5"/>
  <cols>
    <col min="1" max="1" width="15.75" style="10" customWidth="1"/>
    <col min="2" max="4" width="9" style="10"/>
    <col min="5" max="5" width="7.625" style="10" customWidth="1"/>
    <col min="6" max="6" width="9" style="10"/>
    <col min="7" max="7" width="8" style="10" customWidth="1"/>
    <col min="8" max="8" width="7.5" style="10" customWidth="1"/>
    <col min="9" max="9" width="10.875" style="10" customWidth="1"/>
    <col min="10" max="10" width="10.375" style="10" customWidth="1"/>
    <col min="11" max="11" width="11.875" style="10" customWidth="1"/>
    <col min="12" max="16384" width="9" style="10"/>
  </cols>
  <sheetData>
    <row r="1" s="10" customFormat="1" ht="26.2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0" customFormat="1" ht="26.2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0" customFormat="1" ht="15.75" spans="1:13">
      <c r="A3" s="12"/>
      <c r="B3" s="12"/>
      <c r="C3" s="12"/>
      <c r="D3" s="12"/>
      <c r="E3" s="13" t="s">
        <v>2</v>
      </c>
      <c r="F3" s="14">
        <v>46012</v>
      </c>
      <c r="G3" s="14"/>
      <c r="H3" s="15"/>
      <c r="I3" s="16"/>
      <c r="J3" s="16"/>
      <c r="K3" s="16"/>
      <c r="L3" s="16"/>
      <c r="M3" s="12"/>
    </row>
    <row r="4" s="10" customFormat="1" ht="15.75" spans="1:13">
      <c r="A4" s="12"/>
      <c r="B4" s="12"/>
      <c r="C4" s="12"/>
      <c r="D4" s="12"/>
      <c r="E4" s="13" t="s">
        <v>3</v>
      </c>
      <c r="F4" s="17" t="s">
        <v>4</v>
      </c>
      <c r="G4" s="17"/>
      <c r="H4" s="18"/>
      <c r="I4" s="18"/>
      <c r="J4" s="18"/>
      <c r="K4" s="19"/>
      <c r="L4" s="19"/>
      <c r="M4" s="19"/>
    </row>
    <row r="5" s="10" customFormat="1" ht="25.5" spans="1:13">
      <c r="A5" s="20" t="s">
        <v>5</v>
      </c>
      <c r="B5" s="21" t="s">
        <v>6</v>
      </c>
      <c r="C5" s="21" t="s">
        <v>7</v>
      </c>
      <c r="D5" s="21" t="s">
        <v>8</v>
      </c>
      <c r="E5" s="22" t="s">
        <v>9</v>
      </c>
      <c r="F5" s="23" t="s">
        <v>10</v>
      </c>
      <c r="G5" s="23" t="s">
        <v>11</v>
      </c>
      <c r="H5" s="23" t="s">
        <v>12</v>
      </c>
      <c r="I5" s="24" t="s">
        <v>13</v>
      </c>
      <c r="J5" s="25" t="s">
        <v>14</v>
      </c>
      <c r="K5" s="25" t="s">
        <v>15</v>
      </c>
      <c r="L5" s="21" t="s">
        <v>16</v>
      </c>
      <c r="M5" s="26"/>
    </row>
    <row r="6" s="10" customFormat="1" ht="16" customHeight="1" spans="1:13">
      <c r="A6" s="27"/>
      <c r="B6" s="28" t="s">
        <v>17</v>
      </c>
      <c r="C6" s="29" t="s">
        <v>18</v>
      </c>
      <c r="D6" s="29" t="s">
        <v>19</v>
      </c>
      <c r="E6" s="30" t="s">
        <v>20</v>
      </c>
      <c r="F6" s="31" t="s">
        <v>21</v>
      </c>
      <c r="G6" s="32" t="s">
        <v>22</v>
      </c>
      <c r="H6" s="32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26"/>
    </row>
    <row r="7" s="10" customFormat="1" ht="15" spans="1:13">
      <c r="A7" s="36" t="s">
        <v>28</v>
      </c>
      <c r="B7" s="37" t="s">
        <v>29</v>
      </c>
      <c r="C7" s="5">
        <v>2946</v>
      </c>
      <c r="D7" s="6">
        <v>29</v>
      </c>
      <c r="E7" s="38"/>
      <c r="F7" s="5">
        <v>1665</v>
      </c>
      <c r="G7" s="39">
        <f>F7*0.02</f>
        <v>33.3</v>
      </c>
      <c r="H7" s="39">
        <f>SUM(F7:G7)</f>
        <v>1698.3</v>
      </c>
      <c r="I7" s="40" t="s">
        <v>30</v>
      </c>
      <c r="J7" s="41">
        <v>6.2</v>
      </c>
      <c r="K7" s="41">
        <v>6.6</v>
      </c>
      <c r="L7" s="41" t="s">
        <v>31</v>
      </c>
      <c r="M7" s="42"/>
    </row>
    <row r="8" s="10" customFormat="1" ht="15" spans="1:13">
      <c r="A8" s="43"/>
      <c r="B8" s="44"/>
      <c r="C8" s="5">
        <v>2946</v>
      </c>
      <c r="D8" s="6">
        <v>29</v>
      </c>
      <c r="E8" s="38"/>
      <c r="F8" s="5">
        <v>1665</v>
      </c>
      <c r="G8" s="39">
        <f t="shared" ref="G8:G19" si="0">F8*0.02</f>
        <v>33.3</v>
      </c>
      <c r="H8" s="39">
        <f t="shared" ref="H8:H19" si="1">SUM(F8:G8)</f>
        <v>1698.3</v>
      </c>
      <c r="I8" s="40"/>
      <c r="J8" s="41"/>
      <c r="K8" s="41"/>
      <c r="L8" s="41"/>
      <c r="M8" s="42"/>
    </row>
    <row r="9" s="10" customFormat="1" ht="15" spans="1:13">
      <c r="A9" s="43"/>
      <c r="B9" s="44"/>
      <c r="C9" s="5">
        <v>2946</v>
      </c>
      <c r="D9" s="6">
        <v>30</v>
      </c>
      <c r="E9" s="38"/>
      <c r="F9" s="5">
        <v>2600</v>
      </c>
      <c r="G9" s="39">
        <f t="shared" si="0"/>
        <v>52</v>
      </c>
      <c r="H9" s="39">
        <f t="shared" si="1"/>
        <v>2652</v>
      </c>
      <c r="I9" s="40"/>
      <c r="J9" s="41"/>
      <c r="K9" s="41"/>
      <c r="L9" s="41"/>
      <c r="M9" s="42"/>
    </row>
    <row r="10" s="10" customFormat="1" ht="15" spans="1:13">
      <c r="A10" s="43"/>
      <c r="B10" s="44"/>
      <c r="C10" s="5">
        <v>2946</v>
      </c>
      <c r="D10" s="6">
        <v>30</v>
      </c>
      <c r="E10" s="38"/>
      <c r="F10" s="5">
        <v>2600</v>
      </c>
      <c r="G10" s="39">
        <f t="shared" si="0"/>
        <v>52</v>
      </c>
      <c r="H10" s="39">
        <f t="shared" si="1"/>
        <v>2652</v>
      </c>
      <c r="I10" s="40"/>
      <c r="J10" s="41"/>
      <c r="K10" s="41"/>
      <c r="L10" s="41"/>
      <c r="M10" s="42"/>
    </row>
    <row r="11" s="10" customFormat="1" ht="15" spans="1:13">
      <c r="A11" s="43"/>
      <c r="B11" s="44"/>
      <c r="C11" s="5">
        <v>4148</v>
      </c>
      <c r="D11" s="6">
        <v>82</v>
      </c>
      <c r="E11" s="38"/>
      <c r="F11" s="5">
        <v>2237</v>
      </c>
      <c r="G11" s="39">
        <f t="shared" si="0"/>
        <v>44.74</v>
      </c>
      <c r="H11" s="39">
        <f t="shared" si="1"/>
        <v>2281.74</v>
      </c>
      <c r="I11" s="40"/>
      <c r="J11" s="41"/>
      <c r="K11" s="41"/>
      <c r="L11" s="41"/>
      <c r="M11" s="42"/>
    </row>
    <row r="12" s="10" customFormat="1" ht="15" spans="1:13">
      <c r="A12" s="43"/>
      <c r="B12" s="44"/>
      <c r="C12" s="5">
        <v>4148</v>
      </c>
      <c r="D12" s="6">
        <v>82</v>
      </c>
      <c r="E12" s="38"/>
      <c r="F12" s="5">
        <v>2237</v>
      </c>
      <c r="G12" s="39">
        <f t="shared" si="0"/>
        <v>44.74</v>
      </c>
      <c r="H12" s="39">
        <f t="shared" si="1"/>
        <v>2281.74</v>
      </c>
      <c r="I12" s="40"/>
      <c r="J12" s="41"/>
      <c r="K12" s="41"/>
      <c r="L12" s="41"/>
      <c r="M12" s="42"/>
    </row>
    <row r="13" s="10" customFormat="1" ht="15" spans="1:13">
      <c r="A13" s="43"/>
      <c r="B13" s="44"/>
      <c r="C13" s="5">
        <v>4230</v>
      </c>
      <c r="D13" s="6">
        <v>38</v>
      </c>
      <c r="E13" s="38"/>
      <c r="F13" s="5">
        <v>3312</v>
      </c>
      <c r="G13" s="39">
        <f t="shared" si="0"/>
        <v>66.24</v>
      </c>
      <c r="H13" s="39">
        <f t="shared" si="1"/>
        <v>3378.24</v>
      </c>
      <c r="I13" s="40"/>
      <c r="J13" s="41"/>
      <c r="K13" s="41"/>
      <c r="L13" s="41"/>
      <c r="M13" s="42"/>
    </row>
    <row r="14" s="10" customFormat="1" ht="15" spans="1:13">
      <c r="A14" s="43"/>
      <c r="B14" s="44"/>
      <c r="C14" s="5">
        <v>4230</v>
      </c>
      <c r="D14" s="6">
        <v>38</v>
      </c>
      <c r="E14" s="38"/>
      <c r="F14" s="5">
        <v>3312</v>
      </c>
      <c r="G14" s="39">
        <f t="shared" si="0"/>
        <v>66.24</v>
      </c>
      <c r="H14" s="39">
        <f t="shared" si="1"/>
        <v>3378.24</v>
      </c>
      <c r="I14" s="40"/>
      <c r="J14" s="41"/>
      <c r="K14" s="41"/>
      <c r="L14" s="41"/>
      <c r="M14" s="42"/>
    </row>
    <row r="15" s="10" customFormat="1" ht="15" spans="1:13">
      <c r="A15" s="43"/>
      <c r="B15" s="44"/>
      <c r="C15" s="5">
        <v>4926</v>
      </c>
      <c r="D15" s="6">
        <v>20</v>
      </c>
      <c r="E15" s="38"/>
      <c r="F15" s="5">
        <v>2937</v>
      </c>
      <c r="G15" s="39">
        <f t="shared" si="0"/>
        <v>58.74</v>
      </c>
      <c r="H15" s="39">
        <f t="shared" si="1"/>
        <v>2995.74</v>
      </c>
      <c r="I15" s="40"/>
      <c r="J15" s="41"/>
      <c r="K15" s="41"/>
      <c r="L15" s="41"/>
      <c r="M15" s="42"/>
    </row>
    <row r="16" s="10" customFormat="1" ht="15" spans="1:13">
      <c r="A16" s="43"/>
      <c r="B16" s="44"/>
      <c r="C16" s="5">
        <v>4926</v>
      </c>
      <c r="D16" s="6">
        <v>20</v>
      </c>
      <c r="E16" s="38"/>
      <c r="F16" s="5">
        <v>2937</v>
      </c>
      <c r="G16" s="39">
        <f t="shared" si="0"/>
        <v>58.74</v>
      </c>
      <c r="H16" s="39">
        <f t="shared" si="1"/>
        <v>2995.74</v>
      </c>
      <c r="I16" s="40"/>
      <c r="J16" s="41"/>
      <c r="K16" s="41"/>
      <c r="L16" s="41"/>
      <c r="M16" s="42"/>
    </row>
    <row r="17" s="10" customFormat="1" ht="15" spans="1:13">
      <c r="A17" s="43"/>
      <c r="B17" s="44"/>
      <c r="C17" s="5">
        <v>4929</v>
      </c>
      <c r="D17" s="6">
        <v>38</v>
      </c>
      <c r="E17" s="38"/>
      <c r="F17" s="5">
        <v>3494</v>
      </c>
      <c r="G17" s="39">
        <f t="shared" si="0"/>
        <v>69.88</v>
      </c>
      <c r="H17" s="39">
        <f t="shared" si="1"/>
        <v>3563.88</v>
      </c>
      <c r="I17" s="40"/>
      <c r="J17" s="41"/>
      <c r="K17" s="41"/>
      <c r="L17" s="41"/>
      <c r="M17" s="42"/>
    </row>
    <row r="18" s="10" customFormat="1" ht="15" spans="1:13">
      <c r="A18" s="43"/>
      <c r="B18" s="44"/>
      <c r="C18" s="5">
        <v>4929</v>
      </c>
      <c r="D18" s="6">
        <v>38</v>
      </c>
      <c r="E18" s="38"/>
      <c r="F18" s="5">
        <v>3494</v>
      </c>
      <c r="G18" s="39">
        <f t="shared" si="0"/>
        <v>69.88</v>
      </c>
      <c r="H18" s="39">
        <f t="shared" si="1"/>
        <v>3563.88</v>
      </c>
      <c r="I18" s="40"/>
      <c r="J18" s="41"/>
      <c r="K18" s="41"/>
      <c r="L18" s="41"/>
      <c r="M18" s="42"/>
    </row>
    <row r="19" s="10" customFormat="1" ht="15" spans="1:13">
      <c r="A19" s="41" t="s">
        <v>32</v>
      </c>
      <c r="B19" s="45"/>
      <c r="C19" s="45"/>
      <c r="D19" s="45"/>
      <c r="E19" s="45"/>
      <c r="F19" s="46">
        <f>SUM(F7:F18)</f>
        <v>32490</v>
      </c>
      <c r="G19" s="39">
        <f t="shared" si="0"/>
        <v>649.8</v>
      </c>
      <c r="H19" s="39">
        <f t="shared" si="1"/>
        <v>33139.8</v>
      </c>
      <c r="I19" s="47"/>
      <c r="J19" s="47"/>
      <c r="K19" s="47"/>
      <c r="L19" s="47"/>
    </row>
  </sheetData>
  <mergeCells count="12">
    <mergeCell ref="A1:M1"/>
    <mergeCell ref="A2:M2"/>
    <mergeCell ref="F3:G3"/>
    <mergeCell ref="F4:G4"/>
    <mergeCell ref="H4:J4"/>
    <mergeCell ref="A5:A6"/>
    <mergeCell ref="A7:A18"/>
    <mergeCell ref="B7:B18"/>
    <mergeCell ref="I7:I18"/>
    <mergeCell ref="J7:J18"/>
    <mergeCell ref="K7:K18"/>
    <mergeCell ref="L7:L1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0" sqref="$A10:$XFD31"/>
    </sheetView>
  </sheetViews>
  <sheetFormatPr defaultColWidth="9" defaultRowHeight="13.5" outlineLevelRow="7" outlineLevelCol="3"/>
  <cols>
    <col min="2" max="2" width="6.625" style="1" customWidth="1"/>
    <col min="3" max="3" width="6.875" style="1" customWidth="1"/>
    <col min="4" max="4" width="10.25" style="1" customWidth="1"/>
  </cols>
  <sheetData>
    <row r="1" ht="16.5" spans="1:4">
      <c r="A1" s="2" t="s">
        <v>17</v>
      </c>
      <c r="B1" s="3" t="s">
        <v>33</v>
      </c>
      <c r="C1" s="3" t="s">
        <v>34</v>
      </c>
      <c r="D1" s="3" t="s">
        <v>35</v>
      </c>
    </row>
    <row r="2" ht="15" spans="1:4">
      <c r="A2" s="4" t="s">
        <v>29</v>
      </c>
      <c r="B2" s="5">
        <v>2946</v>
      </c>
      <c r="C2" s="6">
        <v>29</v>
      </c>
      <c r="D2" s="5">
        <v>1665</v>
      </c>
    </row>
    <row r="3" ht="15" spans="1:4">
      <c r="A3" s="4" t="s">
        <v>29</v>
      </c>
      <c r="B3" s="5">
        <v>2946</v>
      </c>
      <c r="C3" s="6">
        <v>30</v>
      </c>
      <c r="D3" s="5">
        <v>2600</v>
      </c>
    </row>
    <row r="4" ht="15" spans="1:4">
      <c r="A4" s="4" t="s">
        <v>29</v>
      </c>
      <c r="B4" s="5">
        <v>4148</v>
      </c>
      <c r="C4" s="6">
        <v>82</v>
      </c>
      <c r="D4" s="5">
        <v>2237</v>
      </c>
    </row>
    <row r="5" ht="15" spans="1:4">
      <c r="A5" s="4" t="s">
        <v>29</v>
      </c>
      <c r="B5" s="5">
        <v>4230</v>
      </c>
      <c r="C5" s="6">
        <v>38</v>
      </c>
      <c r="D5" s="5">
        <v>3312</v>
      </c>
    </row>
    <row r="6" ht="15" spans="1:4">
      <c r="A6" s="4" t="s">
        <v>29</v>
      </c>
      <c r="B6" s="5">
        <v>4926</v>
      </c>
      <c r="C6" s="6">
        <v>20</v>
      </c>
      <c r="D6" s="5">
        <v>2937</v>
      </c>
    </row>
    <row r="7" ht="15" spans="1:4">
      <c r="A7" s="4" t="s">
        <v>29</v>
      </c>
      <c r="B7" s="5">
        <v>4929</v>
      </c>
      <c r="C7" s="6">
        <v>38</v>
      </c>
      <c r="D7" s="5">
        <v>3494</v>
      </c>
    </row>
    <row r="8" ht="15" spans="1:4">
      <c r="A8" s="7" t="s">
        <v>36</v>
      </c>
      <c r="B8" s="8"/>
      <c r="C8" s="9"/>
      <c r="D8" s="9">
        <v>16245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D12"/>
    </sheetView>
  </sheetViews>
  <sheetFormatPr defaultColWidth="9" defaultRowHeight="13.5"/>
  <cols>
    <col min="2" max="2" width="7.25" customWidth="1"/>
    <col min="3" max="3" width="7.5" customWidth="1"/>
    <col min="4" max="4" width="11.25" customWidth="1"/>
  </cols>
  <sheetData/>
  <sortState ref="A2:E15">
    <sortCondition ref="E2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2025-12-19T03:22:00Z</dcterms:created>
  <dcterms:modified xsi:type="dcterms:W3CDTF">2025-12-21T03:11:26Z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4BD86F994EEC4235BB76FA6158A45F06_11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