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<sst xmlns="http://schemas.openxmlformats.org/spreadsheetml/2006/main" count="140" uniqueCount="38">
  <si>
    <r>
      <rPr>
        <b/>
        <sz val="20"/>
        <color indexed="8"/>
        <rFont val="宋体"/>
        <charset val="134"/>
      </rPr>
      <t xml:space="preserve">上 海 汭 珩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</si>
  <si>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0"/>
      </rPr>
      <t>ruihengPackaging 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</si>
  <si>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0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0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</si>
  <si>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0"/>
      </rPr>
      <t>:</t>
    </r>
  </si>
  <si>
    <t>SF3266246147424</t>
  </si>
  <si>
    <t>合同号</t>
  </si>
  <si>
    <t>Item Code</t>
  </si>
  <si>
    <t>Style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</si>
  <si>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</si>
  <si>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</si>
  <si>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</si>
  <si>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</si>
  <si>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</si>
  <si>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</si>
  <si>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</si>
  <si>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</si>
  <si>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</si>
  <si>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</t>
  </si>
  <si>
    <t>款号/订单号</t>
  </si>
  <si>
    <t>颜色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</si>
  <si>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</si>
  <si>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</si>
  <si>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</si>
  <si>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</si>
  <si>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0"/>
      </rPr>
      <t>/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</si>
  <si>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0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</si>
  <si>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0"/>
      </rPr>
      <t>)</t>
    </r>
  </si>
  <si>
    <t>备注</t>
  </si>
  <si>
    <t xml:space="preserve">
S25121547 
PO00031 ET090033</t>
  </si>
  <si>
    <t>TYPE5</t>
  </si>
  <si>
    <t>1/1</t>
  </si>
  <si>
    <t>20*20*30</t>
  </si>
  <si>
    <t>TYPE8</t>
  </si>
  <si>
    <r>
      <rPr>
        <b/>
        <sz val="11"/>
        <color indexed="8"/>
        <rFont val="宋体"/>
        <charset val="134"/>
      </rPr>
      <t>合计</t>
    </r>
  </si>
  <si>
    <t>款号</t>
  </si>
  <si>
    <t>色号</t>
  </si>
  <si>
    <t>数量（套）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</si>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</sst>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yyyy\-mm\-dd"/>
    <numFmt numFmtId="178" formatCode="0_);[Red]\(0\)"/>
    <numFmt numFmtId="179" formatCode="0.00_);[Red]\(0.00\)"/>
  </numFmts>
  <fonts count="42">
    <font>
      <sz val="11"/>
      <color theme="1"/>
      <name val="宋体"/>
      <charset val="134"/>
      <scheme val="minor"/>
    </font>
    <font>
      <b/>
      <sz val="11"/>
      <name val="Arial Unicode MS"/>
      <charset val="134"/>
    </font>
    <font>
      <b/>
      <sz val="11"/>
      <color indexed="8"/>
      <name val="宋体"/>
      <charset val="134"/>
    </font>
    <font>
      <b/>
      <sz val="11"/>
      <color theme="1"/>
      <name val="Calibri"/>
      <charset val="134"/>
    </font>
    <font>
      <b/>
      <sz val="11"/>
      <color rgb="FF000000"/>
      <name val="Calibri"/>
      <charset val="134"/>
    </font>
    <font>
      <b/>
      <sz val="11"/>
      <color theme="1"/>
      <name val="宋体"/>
      <charset val="134"/>
    </font>
    <font>
      <b/>
      <sz val="11"/>
      <color rgb="FF000000"/>
      <name val="宋体"/>
      <charset val="204"/>
    </font>
    <font>
      <b/>
      <sz val="11"/>
      <color rgb="FF000000"/>
      <name val="Calibri"/>
      <charset val="204"/>
    </font>
    <font>
      <b/>
      <sz val="20"/>
      <color indexed="8"/>
      <name val="Calibri"/>
      <charset val="0"/>
    </font>
    <font>
      <b/>
      <sz val="11"/>
      <color indexed="8"/>
      <name val="Calibri"/>
      <charset val="0"/>
    </font>
    <font>
      <b/>
      <sz val="11"/>
      <color rgb="FFFF0000"/>
      <name val="Calibri"/>
      <charset val="0"/>
    </font>
    <font>
      <sz val="8"/>
      <color theme="1"/>
      <name val="宋体"/>
      <charset val="134"/>
      <scheme val="minor"/>
    </font>
    <font>
      <sz val="8"/>
      <color rgb="FF000000"/>
      <name val="微软雅黑"/>
      <charset val="134"/>
    </font>
    <font>
      <sz val="10"/>
      <color rgb="FF000000"/>
      <name val="宋体"/>
      <charset val="134"/>
    </font>
    <font>
      <b/>
      <sz val="10"/>
      <name val="宋体"/>
      <charset val="134"/>
    </font>
    <font>
      <b/>
      <sz val="10"/>
      <name val="Calibri"/>
      <charset val="0"/>
    </font>
    <font>
      <b/>
      <sz val="10"/>
      <name val="Arial Unicode MS"/>
      <charset val="134"/>
    </font>
    <font>
      <b/>
      <sz val="11"/>
      <color theme="1"/>
      <name val="Calibri"/>
      <charset val="0"/>
    </font>
    <font>
      <b/>
      <sz val="11"/>
      <color rgb="FF000000"/>
      <name val="Calibri"/>
      <charset val="0"/>
    </font>
    <font>
      <b/>
      <sz val="11"/>
      <name val="Calibri"/>
      <charset val="0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  <font>
      <b/>
      <sz val="20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27" fillId="0" borderId="5" applyNumberFormat="0" applyFill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" borderId="7" applyNumberFormat="0" applyAlignment="0" applyProtection="0">
      <alignment vertical="center"/>
    </xf>
    <xf numFmtId="0" fontId="30" fillId="4" borderId="8" applyNumberFormat="0" applyAlignment="0" applyProtection="0">
      <alignment vertical="center"/>
    </xf>
    <xf numFmtId="0" fontId="31" fillId="4" borderId="7" applyNumberFormat="0" applyAlignment="0" applyProtection="0">
      <alignment vertical="center"/>
    </xf>
    <xf numFmtId="0" fontId="32" fillId="5" borderId="9" applyNumberFormat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40" fillId="0" borderId="0">
      <alignment vertical="center"/>
    </xf>
  </cellStyleXfs>
  <cellXfs count="45">
    <xf numFmtId="0" fontId="0" fillId="0" borderId="0" xfId="0">
      <alignment vertical="center"/>
    </xf>
    <xf numFmtId="0" fontId="1" fillId="0" borderId="1" xfId="49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right" vertical="center"/>
    </xf>
    <xf numFmtId="14" fontId="10" fillId="0" borderId="2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vertical="center" wrapText="1"/>
    </xf>
    <xf numFmtId="0" fontId="10" fillId="0" borderId="3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horizontal="center" vertical="center"/>
    </xf>
    <xf numFmtId="0" fontId="15" fillId="0" borderId="1" xfId="49" applyFont="1" applyFill="1" applyBorder="1" applyAlignment="1">
      <alignment horizontal="center" vertical="center" wrapText="1"/>
    </xf>
    <xf numFmtId="177" fontId="15" fillId="0" borderId="1" xfId="49" applyNumberFormat="1" applyFont="1" applyFill="1" applyBorder="1" applyAlignment="1">
      <alignment horizontal="center" vertical="center" wrapText="1"/>
    </xf>
    <xf numFmtId="178" fontId="15" fillId="0" borderId="1" xfId="49" applyNumberFormat="1" applyFont="1" applyFill="1" applyBorder="1" applyAlignment="1">
      <alignment horizontal="center" vertical="center" wrapText="1"/>
    </xf>
    <xf numFmtId="49" fontId="15" fillId="0" borderId="1" xfId="49" applyNumberFormat="1" applyFont="1" applyFill="1" applyBorder="1" applyAlignment="1">
      <alignment horizontal="center" vertical="center" wrapText="1"/>
    </xf>
    <xf numFmtId="179" fontId="15" fillId="0" borderId="1" xfId="49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/>
    </xf>
    <xf numFmtId="0" fontId="15" fillId="0" borderId="1" xfId="0" applyFont="1" applyFill="1" applyBorder="1" applyAlignment="1">
      <alignment horizontal="center" vertical="center"/>
    </xf>
    <xf numFmtId="0" fontId="16" fillId="0" borderId="1" xfId="49" applyFont="1" applyFill="1" applyBorder="1" applyAlignment="1">
      <alignment horizontal="center" vertical="center" wrapText="1"/>
    </xf>
    <xf numFmtId="15" fontId="16" fillId="0" borderId="1" xfId="49" applyNumberFormat="1" applyFont="1" applyFill="1" applyBorder="1" applyAlignment="1">
      <alignment horizontal="center" vertical="center" wrapText="1"/>
    </xf>
    <xf numFmtId="49" fontId="16" fillId="0" borderId="1" xfId="49" applyNumberFormat="1" applyFont="1" applyFill="1" applyBorder="1" applyAlignment="1">
      <alignment horizontal="center" vertical="center" wrapText="1"/>
    </xf>
    <xf numFmtId="178" fontId="16" fillId="0" borderId="1" xfId="49" applyNumberFormat="1" applyFont="1" applyFill="1" applyBorder="1" applyAlignment="1">
      <alignment horizontal="center" vertical="center" wrapText="1"/>
    </xf>
    <xf numFmtId="178" fontId="14" fillId="0" borderId="1" xfId="49" applyNumberFormat="1" applyFont="1" applyFill="1" applyBorder="1" applyAlignment="1">
      <alignment horizontal="center" vertical="center" wrapText="1"/>
    </xf>
    <xf numFmtId="49" fontId="14" fillId="0" borderId="1" xfId="49" applyNumberFormat="1" applyFont="1" applyFill="1" applyBorder="1" applyAlignment="1">
      <alignment horizontal="center" vertical="center" wrapText="1"/>
    </xf>
    <xf numFmtId="179" fontId="14" fillId="0" borderId="1" xfId="49" applyNumberFormat="1" applyFont="1" applyFill="1" applyBorder="1" applyAlignment="1">
      <alignment horizontal="center" vertical="center" wrapText="1"/>
    </xf>
    <xf numFmtId="0" fontId="14" fillId="0" borderId="1" xfId="49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176" fontId="18" fillId="0" borderId="1" xfId="0" applyNumberFormat="1" applyFont="1" applyFill="1" applyBorder="1" applyAlignment="1">
      <alignment horizontal="center" vertical="top" wrapText="1"/>
    </xf>
    <xf numFmtId="178" fontId="19" fillId="0" borderId="1" xfId="49" applyNumberFormat="1" applyFont="1" applyFill="1" applyBorder="1" applyAlignment="1">
      <alignment horizontal="center" vertical="center" wrapText="1"/>
    </xf>
    <xf numFmtId="58" fontId="17" fillId="0" borderId="1" xfId="0" applyNumberFormat="1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top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321945</xdr:colOff>
      <xdr:row>0</xdr:row>
      <xdr:rowOff>171450</xdr:rowOff>
    </xdr:from>
    <xdr:to>
      <xdr:col>2</xdr:col>
      <xdr:colOff>0</xdr:colOff>
      <xdr:row>2</xdr:row>
      <xdr:rowOff>17145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1945" y="171450"/>
          <a:ext cx="1564005" cy="5124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266700</xdr:colOff>
      <xdr:row>1</xdr:row>
      <xdr:rowOff>9525</xdr:rowOff>
    </xdr:from>
    <xdr:to>
      <xdr:col>12</xdr:col>
      <xdr:colOff>247650</xdr:colOff>
      <xdr:row>2</xdr:row>
      <xdr:rowOff>171450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00850" y="342900"/>
          <a:ext cx="2362200" cy="4953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1"/>
  <sheetViews>
    <sheetView tabSelected="1" workbookViewId="0">
      <selection activeCell="A7" sqref="A7:A26"/>
    </sheetView>
  </sheetViews>
  <sheetFormatPr defaultColWidth="9" defaultRowHeight="13.5"/>
  <cols>
    <col min="1" max="1" width="15.75" style="11" customWidth="1"/>
    <col min="2" max="4" width="9" style="11"/>
    <col min="5" max="5" width="7.625" style="11" customWidth="1"/>
    <col min="6" max="6" width="9" style="11"/>
    <col min="7" max="7" width="8" style="11" customWidth="1"/>
    <col min="8" max="8" width="7.5" style="11" customWidth="1"/>
    <col min="9" max="9" width="10.875" style="11" customWidth="1"/>
    <col min="10" max="10" width="10.375" style="11" customWidth="1"/>
    <col min="11" max="11" width="11.875" style="11" customWidth="1"/>
    <col min="12" max="16384" width="9" style="11"/>
  </cols>
  <sheetData>
    <row r="1" s="11" customFormat="1" ht="26.25" spans="1:13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</row>
    <row r="2" s="11" customFormat="1" ht="26.25" spans="1:13">
      <c r="A2" s="12" t="s">
        <v>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</row>
    <row r="3" s="11" customFormat="1" ht="15.75" spans="1:13">
      <c r="A3" s="13"/>
      <c r="B3" s="13"/>
      <c r="C3" s="13"/>
      <c r="D3" s="13"/>
      <c r="E3" s="14" t="s">
        <v>2</v>
      </c>
      <c r="F3" s="15">
        <v>46012</v>
      </c>
      <c r="G3" s="15"/>
      <c r="H3" s="16"/>
      <c r="I3" s="17"/>
      <c r="J3" s="17"/>
      <c r="K3" s="17"/>
      <c r="L3" s="17"/>
      <c r="M3" s="13"/>
    </row>
    <row r="4" s="11" customFormat="1" ht="15.75" spans="1:13">
      <c r="A4" s="13"/>
      <c r="B4" s="13"/>
      <c r="C4" s="13"/>
      <c r="D4" s="13"/>
      <c r="E4" s="14" t="s">
        <v>3</v>
      </c>
      <c r="F4" s="18" t="s">
        <v>4</v>
      </c>
      <c r="G4" s="18"/>
      <c r="H4" s="19"/>
      <c r="I4" s="19"/>
      <c r="J4" s="19"/>
      <c r="K4" s="20"/>
      <c r="L4" s="20"/>
      <c r="M4" s="20"/>
    </row>
    <row r="5" s="11" customFormat="1" ht="25.5" spans="1:13">
      <c r="A5" s="21" t="s">
        <v>5</v>
      </c>
      <c r="B5" s="22" t="s">
        <v>6</v>
      </c>
      <c r="C5" s="22" t="s">
        <v>7</v>
      </c>
      <c r="D5" s="22" t="s">
        <v>8</v>
      </c>
      <c r="E5" s="23" t="s">
        <v>9</v>
      </c>
      <c r="F5" s="24" t="s">
        <v>10</v>
      </c>
      <c r="G5" s="24" t="s">
        <v>11</v>
      </c>
      <c r="H5" s="24" t="s">
        <v>12</v>
      </c>
      <c r="I5" s="25" t="s">
        <v>13</v>
      </c>
      <c r="J5" s="26" t="s">
        <v>14</v>
      </c>
      <c r="K5" s="26" t="s">
        <v>15</v>
      </c>
      <c r="L5" s="22" t="s">
        <v>16</v>
      </c>
      <c r="M5" s="27"/>
    </row>
    <row r="6" s="11" customFormat="1" ht="16" customHeight="1" spans="1:13">
      <c r="A6" s="28"/>
      <c r="B6" s="29" t="s">
        <v>17</v>
      </c>
      <c r="C6" s="30" t="s">
        <v>18</v>
      </c>
      <c r="D6" s="30" t="s">
        <v>19</v>
      </c>
      <c r="E6" s="31" t="s">
        <v>20</v>
      </c>
      <c r="F6" s="32" t="s">
        <v>21</v>
      </c>
      <c r="G6" s="33" t="s">
        <v>22</v>
      </c>
      <c r="H6" s="33" t="s">
        <v>23</v>
      </c>
      <c r="I6" s="34" t="s">
        <v>24</v>
      </c>
      <c r="J6" s="35" t="s">
        <v>25</v>
      </c>
      <c r="K6" s="35" t="s">
        <v>26</v>
      </c>
      <c r="L6" s="36" t="s">
        <v>27</v>
      </c>
      <c r="M6" s="27"/>
    </row>
    <row r="7" s="11" customFormat="1" ht="15" spans="1:13">
      <c r="A7" s="37" t="s">
        <v>28</v>
      </c>
      <c r="B7" s="38" t="s">
        <v>29</v>
      </c>
      <c r="C7" s="4">
        <v>2426</v>
      </c>
      <c r="D7" s="5">
        <v>37</v>
      </c>
      <c r="E7" s="39"/>
      <c r="F7" s="4">
        <v>904</v>
      </c>
      <c r="G7" s="40">
        <f>F7*0.02</f>
        <v>18.08</v>
      </c>
      <c r="H7" s="40">
        <f>SUM(F7:G7)</f>
        <v>922.08</v>
      </c>
      <c r="I7" s="41" t="s">
        <v>30</v>
      </c>
      <c r="J7" s="38"/>
      <c r="K7" s="38"/>
      <c r="L7" s="38" t="s">
        <v>31</v>
      </c>
      <c r="M7" s="42"/>
    </row>
    <row r="8" s="11" customFormat="1" ht="15" spans="1:13">
      <c r="A8" s="37"/>
      <c r="B8" s="38"/>
      <c r="C8" s="4">
        <v>2426</v>
      </c>
      <c r="D8" s="5">
        <v>37</v>
      </c>
      <c r="E8" s="39"/>
      <c r="F8" s="4">
        <v>904</v>
      </c>
      <c r="G8" s="40">
        <f t="shared" ref="G8:G16" si="0">F8*0.02</f>
        <v>18.08</v>
      </c>
      <c r="H8" s="40">
        <f t="shared" ref="H8:H17" si="1">SUM(F8:G8)</f>
        <v>922.08</v>
      </c>
      <c r="I8" s="41"/>
      <c r="J8" s="38"/>
      <c r="K8" s="38"/>
      <c r="L8" s="38"/>
      <c r="M8" s="42"/>
    </row>
    <row r="9" s="11" customFormat="1" ht="15" spans="1:13">
      <c r="A9" s="37"/>
      <c r="B9" s="38"/>
      <c r="C9" s="4">
        <v>2426</v>
      </c>
      <c r="D9" s="5">
        <v>38</v>
      </c>
      <c r="E9" s="39"/>
      <c r="F9" s="4">
        <v>1598</v>
      </c>
      <c r="G9" s="40">
        <f t="shared" si="0"/>
        <v>31.96</v>
      </c>
      <c r="H9" s="40">
        <f t="shared" si="1"/>
        <v>1629.96</v>
      </c>
      <c r="I9" s="41"/>
      <c r="J9" s="38"/>
      <c r="K9" s="38"/>
      <c r="L9" s="38"/>
      <c r="M9" s="42"/>
    </row>
    <row r="10" s="11" customFormat="1" ht="15" spans="1:13">
      <c r="A10" s="37"/>
      <c r="B10" s="38"/>
      <c r="C10" s="4">
        <v>2426</v>
      </c>
      <c r="D10" s="5">
        <v>38</v>
      </c>
      <c r="E10" s="39"/>
      <c r="F10" s="4">
        <v>1598</v>
      </c>
      <c r="G10" s="40">
        <f t="shared" si="0"/>
        <v>31.96</v>
      </c>
      <c r="H10" s="40">
        <f t="shared" si="1"/>
        <v>1629.96</v>
      </c>
      <c r="I10" s="41"/>
      <c r="J10" s="38"/>
      <c r="K10" s="38"/>
      <c r="L10" s="38"/>
      <c r="M10" s="42"/>
    </row>
    <row r="11" s="11" customFormat="1" ht="15" spans="1:13">
      <c r="A11" s="37"/>
      <c r="B11" s="38"/>
      <c r="C11" s="4">
        <v>2431</v>
      </c>
      <c r="D11" s="5">
        <v>96</v>
      </c>
      <c r="E11" s="39"/>
      <c r="F11" s="4">
        <v>1403</v>
      </c>
      <c r="G11" s="40">
        <f t="shared" si="0"/>
        <v>28.06</v>
      </c>
      <c r="H11" s="40">
        <f t="shared" si="1"/>
        <v>1431.06</v>
      </c>
      <c r="I11" s="41"/>
      <c r="J11" s="38"/>
      <c r="K11" s="38"/>
      <c r="L11" s="38"/>
      <c r="M11" s="42"/>
    </row>
    <row r="12" s="11" customFormat="1" ht="15" spans="1:13">
      <c r="A12" s="37"/>
      <c r="B12" s="38"/>
      <c r="C12" s="4">
        <v>2431</v>
      </c>
      <c r="D12" s="5">
        <v>96</v>
      </c>
      <c r="E12" s="39"/>
      <c r="F12" s="4">
        <v>1403</v>
      </c>
      <c r="G12" s="40">
        <f t="shared" si="0"/>
        <v>28.06</v>
      </c>
      <c r="H12" s="40">
        <f t="shared" si="1"/>
        <v>1431.06</v>
      </c>
      <c r="I12" s="41"/>
      <c r="J12" s="38"/>
      <c r="K12" s="38"/>
      <c r="L12" s="38"/>
      <c r="M12" s="42"/>
    </row>
    <row r="13" s="11" customFormat="1" ht="15" spans="1:13">
      <c r="A13" s="37"/>
      <c r="B13" s="38"/>
      <c r="C13" s="4">
        <v>2550</v>
      </c>
      <c r="D13" s="5">
        <v>96</v>
      </c>
      <c r="E13" s="39"/>
      <c r="F13" s="4">
        <v>1571</v>
      </c>
      <c r="G13" s="40">
        <f t="shared" si="0"/>
        <v>31.42</v>
      </c>
      <c r="H13" s="40">
        <f t="shared" si="1"/>
        <v>1602.42</v>
      </c>
      <c r="I13" s="41"/>
      <c r="J13" s="38"/>
      <c r="K13" s="38"/>
      <c r="L13" s="38"/>
      <c r="M13" s="42"/>
    </row>
    <row r="14" s="11" customFormat="1" ht="15" spans="1:13">
      <c r="A14" s="37"/>
      <c r="B14" s="38"/>
      <c r="C14" s="4">
        <v>2550</v>
      </c>
      <c r="D14" s="5">
        <v>96</v>
      </c>
      <c r="E14" s="39"/>
      <c r="F14" s="4">
        <v>1571</v>
      </c>
      <c r="G14" s="40">
        <f t="shared" si="0"/>
        <v>31.42</v>
      </c>
      <c r="H14" s="40">
        <f t="shared" si="1"/>
        <v>1602.42</v>
      </c>
      <c r="I14" s="41"/>
      <c r="J14" s="38"/>
      <c r="K14" s="38"/>
      <c r="L14" s="38"/>
      <c r="M14" s="42"/>
    </row>
    <row r="15" s="11" customFormat="1" ht="15" spans="1:13">
      <c r="A15" s="37"/>
      <c r="B15" s="38"/>
      <c r="C15" s="4">
        <v>4464</v>
      </c>
      <c r="D15" s="5">
        <v>96</v>
      </c>
      <c r="E15" s="39"/>
      <c r="F15" s="4">
        <v>809</v>
      </c>
      <c r="G15" s="40">
        <f t="shared" si="0"/>
        <v>16.18</v>
      </c>
      <c r="H15" s="40">
        <f t="shared" si="1"/>
        <v>825.18</v>
      </c>
      <c r="I15" s="41"/>
      <c r="J15" s="38"/>
      <c r="K15" s="38"/>
      <c r="L15" s="38"/>
      <c r="M15" s="42"/>
    </row>
    <row r="16" s="11" customFormat="1" ht="15" spans="1:13">
      <c r="A16" s="37"/>
      <c r="B16" s="38"/>
      <c r="C16" s="4">
        <v>4464</v>
      </c>
      <c r="D16" s="5">
        <v>96</v>
      </c>
      <c r="E16" s="39"/>
      <c r="F16" s="4">
        <v>809</v>
      </c>
      <c r="G16" s="40">
        <f t="shared" si="0"/>
        <v>16.18</v>
      </c>
      <c r="H16" s="40">
        <f t="shared" si="1"/>
        <v>825.18</v>
      </c>
      <c r="I16" s="41"/>
      <c r="J16" s="38"/>
      <c r="K16" s="38"/>
      <c r="L16" s="38"/>
      <c r="M16" s="42"/>
    </row>
    <row r="17" s="11" customFormat="1" ht="15" spans="1:13">
      <c r="A17" s="37"/>
      <c r="B17" s="38"/>
      <c r="C17" s="4">
        <v>4467</v>
      </c>
      <c r="D17" s="5">
        <v>40</v>
      </c>
      <c r="E17" s="39"/>
      <c r="F17" s="4">
        <v>785</v>
      </c>
      <c r="G17" s="40">
        <f t="shared" ref="G17:G47" si="2">F17*0.02</f>
        <v>15.7</v>
      </c>
      <c r="H17" s="40">
        <f t="shared" si="1"/>
        <v>800.7</v>
      </c>
      <c r="I17" s="41"/>
      <c r="J17" s="38"/>
      <c r="K17" s="38"/>
      <c r="L17" s="38"/>
      <c r="M17" s="42"/>
    </row>
    <row r="18" s="11" customFormat="1" ht="15" spans="1:13">
      <c r="A18" s="37"/>
      <c r="B18" s="38"/>
      <c r="C18" s="4">
        <v>4467</v>
      </c>
      <c r="D18" s="5">
        <v>40</v>
      </c>
      <c r="E18" s="39"/>
      <c r="F18" s="4">
        <v>785</v>
      </c>
      <c r="G18" s="40">
        <f t="shared" si="2"/>
        <v>15.7</v>
      </c>
      <c r="H18" s="40">
        <f t="shared" ref="H17:H47" si="3">SUM(F18:G18)</f>
        <v>800.7</v>
      </c>
      <c r="I18" s="41"/>
      <c r="J18" s="38"/>
      <c r="K18" s="38"/>
      <c r="L18" s="38"/>
      <c r="M18" s="42"/>
    </row>
    <row r="19" s="11" customFormat="1" ht="15" spans="1:13">
      <c r="A19" s="37"/>
      <c r="B19" s="38"/>
      <c r="C19" s="4">
        <v>4472</v>
      </c>
      <c r="D19" s="5">
        <v>16</v>
      </c>
      <c r="E19" s="39"/>
      <c r="F19" s="4">
        <v>2162</v>
      </c>
      <c r="G19" s="40">
        <f t="shared" si="2"/>
        <v>43.24</v>
      </c>
      <c r="H19" s="40">
        <f t="shared" si="3"/>
        <v>2205.24</v>
      </c>
      <c r="I19" s="41"/>
      <c r="J19" s="38"/>
      <c r="K19" s="38"/>
      <c r="L19" s="38"/>
      <c r="M19" s="42"/>
    </row>
    <row r="20" s="11" customFormat="1" ht="15" spans="1:13">
      <c r="A20" s="37"/>
      <c r="B20" s="38"/>
      <c r="C20" s="4">
        <v>4472</v>
      </c>
      <c r="D20" s="5">
        <v>16</v>
      </c>
      <c r="E20" s="39"/>
      <c r="F20" s="4">
        <v>2162</v>
      </c>
      <c r="G20" s="40">
        <f t="shared" si="2"/>
        <v>43.24</v>
      </c>
      <c r="H20" s="40">
        <f t="shared" si="3"/>
        <v>2205.24</v>
      </c>
      <c r="I20" s="41"/>
      <c r="J20" s="38"/>
      <c r="K20" s="38"/>
      <c r="L20" s="38"/>
      <c r="M20" s="42"/>
    </row>
    <row r="21" s="11" customFormat="1" ht="15" spans="1:13">
      <c r="A21" s="37"/>
      <c r="B21" s="38"/>
      <c r="C21" s="4">
        <v>4472</v>
      </c>
      <c r="D21" s="5">
        <v>17</v>
      </c>
      <c r="E21" s="39"/>
      <c r="F21" s="4">
        <v>958</v>
      </c>
      <c r="G21" s="40">
        <f t="shared" si="2"/>
        <v>19.16</v>
      </c>
      <c r="H21" s="40">
        <f t="shared" si="3"/>
        <v>977.16</v>
      </c>
      <c r="I21" s="41"/>
      <c r="J21" s="38"/>
      <c r="K21" s="38"/>
      <c r="L21" s="38"/>
      <c r="M21" s="42"/>
    </row>
    <row r="22" s="11" customFormat="1" ht="15" spans="1:13">
      <c r="A22" s="37"/>
      <c r="B22" s="38"/>
      <c r="C22" s="4">
        <v>4472</v>
      </c>
      <c r="D22" s="5">
        <v>17</v>
      </c>
      <c r="E22" s="39"/>
      <c r="F22" s="4">
        <v>958</v>
      </c>
      <c r="G22" s="40">
        <f t="shared" si="2"/>
        <v>19.16</v>
      </c>
      <c r="H22" s="40">
        <f t="shared" si="3"/>
        <v>977.16</v>
      </c>
      <c r="I22" s="41"/>
      <c r="J22" s="38"/>
      <c r="K22" s="38"/>
      <c r="L22" s="38"/>
      <c r="M22" s="42"/>
    </row>
    <row r="23" s="11" customFormat="1" ht="15" spans="1:13">
      <c r="A23" s="37"/>
      <c r="B23" s="38"/>
      <c r="C23" s="4">
        <v>4476</v>
      </c>
      <c r="D23" s="7">
        <v>96</v>
      </c>
      <c r="E23" s="39"/>
      <c r="F23" s="4">
        <v>2308</v>
      </c>
      <c r="G23" s="40">
        <f t="shared" si="2"/>
        <v>46.16</v>
      </c>
      <c r="H23" s="40">
        <f t="shared" si="3"/>
        <v>2354.16</v>
      </c>
      <c r="I23" s="41"/>
      <c r="J23" s="38"/>
      <c r="K23" s="38"/>
      <c r="L23" s="38"/>
      <c r="M23" s="42"/>
    </row>
    <row r="24" s="11" customFormat="1" ht="15" spans="1:13">
      <c r="A24" s="37"/>
      <c r="B24" s="38"/>
      <c r="C24" s="4">
        <v>4476</v>
      </c>
      <c r="D24" s="7">
        <v>96</v>
      </c>
      <c r="E24" s="39"/>
      <c r="F24" s="4">
        <v>2308</v>
      </c>
      <c r="G24" s="40">
        <f t="shared" si="2"/>
        <v>46.16</v>
      </c>
      <c r="H24" s="40">
        <f t="shared" si="3"/>
        <v>2354.16</v>
      </c>
      <c r="I24" s="41"/>
      <c r="J24" s="38"/>
      <c r="K24" s="38"/>
      <c r="L24" s="38"/>
      <c r="M24" s="42"/>
    </row>
    <row r="25" s="11" customFormat="1" ht="15" spans="1:13">
      <c r="A25" s="37"/>
      <c r="B25" s="38"/>
      <c r="C25" s="4">
        <v>4515</v>
      </c>
      <c r="D25" s="5">
        <v>96</v>
      </c>
      <c r="E25" s="39"/>
      <c r="F25" s="4">
        <v>2403</v>
      </c>
      <c r="G25" s="40">
        <f t="shared" si="2"/>
        <v>48.06</v>
      </c>
      <c r="H25" s="40">
        <f t="shared" si="3"/>
        <v>2451.06</v>
      </c>
      <c r="I25" s="41"/>
      <c r="J25" s="38"/>
      <c r="K25" s="38"/>
      <c r="L25" s="38"/>
      <c r="M25" s="42"/>
    </row>
    <row r="26" s="11" customFormat="1" ht="15" spans="1:13">
      <c r="A26" s="37"/>
      <c r="B26" s="38"/>
      <c r="C26" s="4">
        <v>4515</v>
      </c>
      <c r="D26" s="5">
        <v>96</v>
      </c>
      <c r="E26" s="39"/>
      <c r="F26" s="4">
        <v>2403</v>
      </c>
      <c r="G26" s="40">
        <f t="shared" si="2"/>
        <v>48.06</v>
      </c>
      <c r="H26" s="40">
        <f t="shared" si="3"/>
        <v>2451.06</v>
      </c>
      <c r="I26" s="41"/>
      <c r="J26" s="38"/>
      <c r="K26" s="38"/>
      <c r="L26" s="38"/>
      <c r="M26" s="42"/>
    </row>
    <row r="27" s="11" customFormat="1" ht="15" spans="1:13">
      <c r="A27" s="37" t="s">
        <v>28</v>
      </c>
      <c r="B27" s="38" t="s">
        <v>32</v>
      </c>
      <c r="C27" s="4">
        <v>7418</v>
      </c>
      <c r="D27" s="5">
        <v>96</v>
      </c>
      <c r="E27" s="39"/>
      <c r="F27" s="4">
        <v>921</v>
      </c>
      <c r="G27" s="40">
        <f t="shared" si="2"/>
        <v>18.42</v>
      </c>
      <c r="H27" s="40">
        <f t="shared" si="3"/>
        <v>939.42</v>
      </c>
      <c r="I27" s="41"/>
      <c r="J27" s="38"/>
      <c r="K27" s="38"/>
      <c r="L27" s="38"/>
    </row>
    <row r="28" ht="15" spans="1:13">
      <c r="A28" s="37"/>
      <c r="B28" s="38"/>
      <c r="C28" s="4">
        <v>7418</v>
      </c>
      <c r="D28" s="5">
        <v>96</v>
      </c>
      <c r="E28" s="39"/>
      <c r="F28" s="4">
        <v>921</v>
      </c>
      <c r="G28" s="40">
        <f t="shared" si="2"/>
        <v>18.42</v>
      </c>
      <c r="H28" s="40">
        <f t="shared" si="3"/>
        <v>939.42</v>
      </c>
      <c r="I28" s="41"/>
      <c r="J28" s="38"/>
      <c r="K28" s="38"/>
      <c r="L28" s="38"/>
    </row>
    <row r="29" ht="15" spans="1:13">
      <c r="A29" s="37"/>
      <c r="B29" s="38"/>
      <c r="C29" s="4">
        <v>7516</v>
      </c>
      <c r="D29" s="5">
        <v>96</v>
      </c>
      <c r="E29" s="39"/>
      <c r="F29" s="4">
        <v>983</v>
      </c>
      <c r="G29" s="40">
        <f t="shared" si="2"/>
        <v>19.66</v>
      </c>
      <c r="H29" s="40">
        <f t="shared" si="3"/>
        <v>1002.66</v>
      </c>
      <c r="I29" s="41"/>
      <c r="J29" s="38"/>
      <c r="K29" s="38"/>
      <c r="L29" s="38"/>
    </row>
    <row r="30" ht="15" spans="1:13">
      <c r="A30" s="37"/>
      <c r="B30" s="38"/>
      <c r="C30" s="4">
        <v>7516</v>
      </c>
      <c r="D30" s="5">
        <v>96</v>
      </c>
      <c r="E30" s="39"/>
      <c r="F30" s="4">
        <v>983</v>
      </c>
      <c r="G30" s="40">
        <f t="shared" si="2"/>
        <v>19.66</v>
      </c>
      <c r="H30" s="40">
        <f t="shared" si="3"/>
        <v>1002.66</v>
      </c>
      <c r="I30" s="41"/>
      <c r="J30" s="38"/>
      <c r="K30" s="38"/>
      <c r="L30" s="38"/>
    </row>
    <row r="31" ht="15" spans="1:13">
      <c r="A31" s="38" t="s">
        <v>33</v>
      </c>
      <c r="B31" s="43"/>
      <c r="C31" s="43"/>
      <c r="D31" s="43"/>
      <c r="E31" s="43"/>
      <c r="F31" s="44">
        <f>SUM(F7:F30)</f>
        <v>33610</v>
      </c>
      <c r="G31" s="40">
        <f t="shared" si="2"/>
        <v>672.2</v>
      </c>
      <c r="H31" s="40">
        <f t="shared" si="3"/>
        <v>34282.2</v>
      </c>
      <c r="I31" s="43"/>
      <c r="J31" s="43"/>
      <c r="K31" s="43"/>
      <c r="L31" s="43"/>
    </row>
  </sheetData>
  <mergeCells count="14">
    <mergeCell ref="A1:M1"/>
    <mergeCell ref="A2:M2"/>
    <mergeCell ref="F3:G3"/>
    <mergeCell ref="F4:G4"/>
    <mergeCell ref="H4:J4"/>
    <mergeCell ref="A5:A6"/>
    <mergeCell ref="A7:A26"/>
    <mergeCell ref="A27:A30"/>
    <mergeCell ref="B7:B26"/>
    <mergeCell ref="B27:B30"/>
    <mergeCell ref="I7:I30"/>
    <mergeCell ref="J7:J30"/>
    <mergeCell ref="K7:K30"/>
    <mergeCell ref="L7:L30"/>
  </mergeCells>
  <pageMargins left="0.75" right="0.75" top="1" bottom="1" header="0.5" footer="0.5"/>
  <pageSetup paperSize="9" scale="75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7"/>
  <sheetViews>
    <sheetView workbookViewId="0">
      <selection activeCell="A10" sqref="A10"/>
    </sheetView>
  </sheetViews>
  <sheetFormatPr defaultColWidth="9" defaultRowHeight="13.5" outlineLevelCol="3"/>
  <sheetData>
    <row r="1" ht="16.5" spans="1:4">
      <c r="A1" s="1" t="s">
        <v>17</v>
      </c>
      <c r="B1" s="2" t="s">
        <v>34</v>
      </c>
      <c r="C1" s="2" t="s">
        <v>35</v>
      </c>
      <c r="D1" s="2" t="s">
        <v>36</v>
      </c>
    </row>
    <row r="2" ht="15" spans="1:4">
      <c r="A2" s="3" t="s">
        <v>29</v>
      </c>
      <c r="B2" s="4">
        <v>2426</v>
      </c>
      <c r="C2" s="5">
        <v>37</v>
      </c>
      <c r="D2" s="4">
        <v>904</v>
      </c>
    </row>
    <row r="3" ht="15" spans="1:4">
      <c r="A3" s="3" t="s">
        <v>29</v>
      </c>
      <c r="B3" s="4">
        <v>2426</v>
      </c>
      <c r="C3" s="5">
        <v>38</v>
      </c>
      <c r="D3" s="4">
        <v>1598</v>
      </c>
    </row>
    <row r="4" ht="15" spans="1:4">
      <c r="A4" s="3" t="s">
        <v>29</v>
      </c>
      <c r="B4" s="4">
        <v>2431</v>
      </c>
      <c r="C4" s="5">
        <v>96</v>
      </c>
      <c r="D4" s="4">
        <v>1403</v>
      </c>
    </row>
    <row r="5" ht="15" spans="1:4">
      <c r="A5" s="3" t="s">
        <v>29</v>
      </c>
      <c r="B5" s="4">
        <v>2550</v>
      </c>
      <c r="C5" s="5">
        <v>96</v>
      </c>
      <c r="D5" s="4">
        <v>1571</v>
      </c>
    </row>
    <row r="6" ht="15" spans="1:4">
      <c r="A6" s="3" t="s">
        <v>29</v>
      </c>
      <c r="B6" s="4">
        <v>4464</v>
      </c>
      <c r="C6" s="5">
        <v>96</v>
      </c>
      <c r="D6" s="4">
        <v>809</v>
      </c>
    </row>
    <row r="7" ht="15" spans="1:4">
      <c r="A7" s="3" t="s">
        <v>29</v>
      </c>
      <c r="B7" s="4">
        <v>4467</v>
      </c>
      <c r="C7" s="5">
        <v>40</v>
      </c>
      <c r="D7" s="4">
        <v>785</v>
      </c>
    </row>
    <row r="8" ht="15" spans="1:4">
      <c r="A8" s="3" t="s">
        <v>29</v>
      </c>
      <c r="B8" s="4">
        <v>4472</v>
      </c>
      <c r="C8" s="5">
        <v>16</v>
      </c>
      <c r="D8" s="4">
        <v>2162</v>
      </c>
    </row>
    <row r="9" ht="15" spans="1:4">
      <c r="A9" s="3" t="s">
        <v>29</v>
      </c>
      <c r="B9" s="4">
        <v>4472</v>
      </c>
      <c r="C9" s="5">
        <v>17</v>
      </c>
      <c r="D9" s="4">
        <v>958</v>
      </c>
    </row>
    <row r="10" ht="15" spans="1:4">
      <c r="A10" s="3" t="s">
        <v>29</v>
      </c>
      <c r="B10" s="4">
        <v>4476</v>
      </c>
      <c r="C10" s="7">
        <v>96</v>
      </c>
      <c r="D10" s="4">
        <v>2308</v>
      </c>
    </row>
    <row r="11" ht="15" spans="1:4">
      <c r="A11" s="3" t="s">
        <v>29</v>
      </c>
      <c r="B11" s="4">
        <v>4515</v>
      </c>
      <c r="C11" s="5">
        <v>96</v>
      </c>
      <c r="D11" s="4">
        <v>2403</v>
      </c>
    </row>
    <row r="12" ht="15" spans="1:4">
      <c r="A12" s="8" t="s">
        <v>37</v>
      </c>
      <c r="B12" s="8"/>
      <c r="C12" s="9"/>
      <c r="D12" s="9">
        <f>SUM(D2:D11)</f>
        <v>14901</v>
      </c>
    </row>
    <row r="13" ht="4" customHeight="1" spans="1:4">
      <c r="A13" s="10"/>
      <c r="B13" s="10"/>
      <c r="C13" s="10"/>
      <c r="D13" s="10"/>
    </row>
    <row r="14" ht="16.5" spans="1:4">
      <c r="A14" s="1" t="s">
        <v>17</v>
      </c>
      <c r="B14" s="2" t="s">
        <v>34</v>
      </c>
      <c r="C14" s="2" t="s">
        <v>35</v>
      </c>
      <c r="D14" s="2" t="s">
        <v>36</v>
      </c>
    </row>
    <row r="15" ht="15" spans="1:4">
      <c r="A15" s="3" t="s">
        <v>29</v>
      </c>
      <c r="B15" s="4">
        <v>2426</v>
      </c>
      <c r="C15" s="5">
        <v>37</v>
      </c>
      <c r="D15" s="4">
        <v>904</v>
      </c>
    </row>
    <row r="16" ht="15" spans="1:4">
      <c r="A16" s="3" t="s">
        <v>29</v>
      </c>
      <c r="B16" s="4">
        <v>2426</v>
      </c>
      <c r="C16" s="5">
        <v>38</v>
      </c>
      <c r="D16" s="4">
        <v>1598</v>
      </c>
    </row>
    <row r="17" ht="15" spans="1:4">
      <c r="A17" s="3" t="s">
        <v>29</v>
      </c>
      <c r="B17" s="4">
        <v>2431</v>
      </c>
      <c r="C17" s="5">
        <v>96</v>
      </c>
      <c r="D17" s="4">
        <v>1403</v>
      </c>
    </row>
    <row r="18" ht="15" spans="1:4">
      <c r="A18" s="3" t="s">
        <v>29</v>
      </c>
      <c r="B18" s="4">
        <v>2550</v>
      </c>
      <c r="C18" s="5">
        <v>96</v>
      </c>
      <c r="D18" s="4">
        <v>1571</v>
      </c>
    </row>
    <row r="19" ht="15" spans="1:4">
      <c r="A19" s="3" t="s">
        <v>29</v>
      </c>
      <c r="B19" s="4">
        <v>4464</v>
      </c>
      <c r="C19" s="5">
        <v>96</v>
      </c>
      <c r="D19" s="4">
        <v>809</v>
      </c>
    </row>
    <row r="20" ht="15" spans="1:4">
      <c r="A20" s="3" t="s">
        <v>29</v>
      </c>
      <c r="B20" s="4">
        <v>4467</v>
      </c>
      <c r="C20" s="5">
        <v>40</v>
      </c>
      <c r="D20" s="4">
        <v>785</v>
      </c>
    </row>
    <row r="21" ht="15" spans="1:4">
      <c r="A21" s="3" t="s">
        <v>29</v>
      </c>
      <c r="B21" s="4">
        <v>4472</v>
      </c>
      <c r="C21" s="5">
        <v>16</v>
      </c>
      <c r="D21" s="4">
        <v>2162</v>
      </c>
    </row>
    <row r="22" ht="15" spans="1:4">
      <c r="A22" s="3" t="s">
        <v>29</v>
      </c>
      <c r="B22" s="4">
        <v>4472</v>
      </c>
      <c r="C22" s="5">
        <v>17</v>
      </c>
      <c r="D22" s="4">
        <v>958</v>
      </c>
    </row>
    <row r="23" ht="15" spans="1:4">
      <c r="A23" s="3" t="s">
        <v>29</v>
      </c>
      <c r="B23" s="4">
        <v>4476</v>
      </c>
      <c r="C23" s="7">
        <v>96</v>
      </c>
      <c r="D23" s="4">
        <v>2308</v>
      </c>
    </row>
    <row r="24" ht="15" spans="1:4">
      <c r="A24" s="3" t="s">
        <v>29</v>
      </c>
      <c r="B24" s="4">
        <v>4515</v>
      </c>
      <c r="C24" s="5">
        <v>96</v>
      </c>
      <c r="D24" s="4">
        <v>2403</v>
      </c>
    </row>
    <row r="25" ht="15" spans="1:4">
      <c r="A25" s="8" t="s">
        <v>37</v>
      </c>
      <c r="B25" s="8"/>
      <c r="C25" s="9"/>
      <c r="D25" s="9">
        <f>SUM(D15:D24)</f>
        <v>14901</v>
      </c>
    </row>
    <row r="26" ht="4" customHeight="1" spans="1:4">
      <c r="A26" s="10"/>
      <c r="B26" s="10"/>
      <c r="C26" s="10"/>
      <c r="D26" s="10"/>
    </row>
    <row r="27" hidden="1"/>
    <row r="28" ht="16.5" spans="1:4">
      <c r="A28" s="1" t="s">
        <v>17</v>
      </c>
      <c r="B28" s="2" t="s">
        <v>34</v>
      </c>
      <c r="C28" s="2" t="s">
        <v>35</v>
      </c>
      <c r="D28" s="2" t="s">
        <v>36</v>
      </c>
    </row>
    <row r="29" ht="15" spans="1:4">
      <c r="A29" s="3" t="s">
        <v>29</v>
      </c>
      <c r="B29" s="4">
        <v>2426</v>
      </c>
      <c r="C29" s="5">
        <v>37</v>
      </c>
      <c r="D29" s="4">
        <v>904</v>
      </c>
    </row>
    <row r="30" ht="16.5" spans="1:4">
      <c r="A30" s="1" t="s">
        <v>17</v>
      </c>
      <c r="B30" s="2" t="s">
        <v>34</v>
      </c>
      <c r="C30" s="2" t="s">
        <v>35</v>
      </c>
      <c r="D30" s="2" t="s">
        <v>36</v>
      </c>
    </row>
    <row r="31" ht="15" spans="1:4">
      <c r="A31" s="3" t="s">
        <v>29</v>
      </c>
      <c r="B31" s="4">
        <v>2426</v>
      </c>
      <c r="C31" s="5">
        <v>38</v>
      </c>
      <c r="D31" s="4">
        <v>1598</v>
      </c>
    </row>
    <row r="32" ht="16.5" spans="1:4">
      <c r="A32" s="1" t="s">
        <v>17</v>
      </c>
      <c r="B32" s="2" t="s">
        <v>34</v>
      </c>
      <c r="C32" s="2" t="s">
        <v>35</v>
      </c>
      <c r="D32" s="2" t="s">
        <v>36</v>
      </c>
    </row>
    <row r="33" ht="15" spans="1:4">
      <c r="A33" s="3" t="s">
        <v>29</v>
      </c>
      <c r="B33" s="4">
        <v>2431</v>
      </c>
      <c r="C33" s="5">
        <v>96</v>
      </c>
      <c r="D33" s="4">
        <v>1403</v>
      </c>
    </row>
    <row r="34" ht="16.5" spans="1:4">
      <c r="A34" s="1" t="s">
        <v>17</v>
      </c>
      <c r="B34" s="2" t="s">
        <v>34</v>
      </c>
      <c r="C34" s="2" t="s">
        <v>35</v>
      </c>
      <c r="D34" s="2" t="s">
        <v>36</v>
      </c>
    </row>
    <row r="35" ht="15" spans="1:4">
      <c r="A35" s="3" t="s">
        <v>29</v>
      </c>
      <c r="B35" s="4">
        <v>2550</v>
      </c>
      <c r="C35" s="5">
        <v>96</v>
      </c>
      <c r="D35" s="4">
        <v>1571</v>
      </c>
    </row>
    <row r="36" ht="16.5" spans="1:4">
      <c r="A36" s="1" t="s">
        <v>17</v>
      </c>
      <c r="B36" s="2" t="s">
        <v>34</v>
      </c>
      <c r="C36" s="2" t="s">
        <v>35</v>
      </c>
      <c r="D36" s="2" t="s">
        <v>36</v>
      </c>
    </row>
    <row r="37" ht="15" spans="1:4">
      <c r="A37" s="3" t="s">
        <v>29</v>
      </c>
      <c r="B37" s="4">
        <v>4464</v>
      </c>
      <c r="C37" s="5">
        <v>96</v>
      </c>
      <c r="D37" s="4">
        <v>809</v>
      </c>
    </row>
    <row r="38" ht="16.5" spans="1:4">
      <c r="A38" s="1" t="s">
        <v>17</v>
      </c>
      <c r="B38" s="2" t="s">
        <v>34</v>
      </c>
      <c r="C38" s="2" t="s">
        <v>35</v>
      </c>
      <c r="D38" s="2" t="s">
        <v>36</v>
      </c>
    </row>
    <row r="39" ht="15" spans="1:4">
      <c r="A39" s="3" t="s">
        <v>29</v>
      </c>
      <c r="B39" s="4">
        <v>4467</v>
      </c>
      <c r="C39" s="5">
        <v>40</v>
      </c>
      <c r="D39" s="4">
        <v>785</v>
      </c>
    </row>
    <row r="40" ht="16.5" spans="1:4">
      <c r="A40" s="1" t="s">
        <v>17</v>
      </c>
      <c r="B40" s="2" t="s">
        <v>34</v>
      </c>
      <c r="C40" s="2" t="s">
        <v>35</v>
      </c>
      <c r="D40" s="2" t="s">
        <v>36</v>
      </c>
    </row>
    <row r="41" ht="15" spans="1:4">
      <c r="A41" s="3" t="s">
        <v>29</v>
      </c>
      <c r="B41" s="4">
        <v>4472</v>
      </c>
      <c r="C41" s="5">
        <v>16</v>
      </c>
      <c r="D41" s="4">
        <v>2162</v>
      </c>
    </row>
    <row r="42" ht="16.5" spans="1:4">
      <c r="A42" s="1" t="s">
        <v>17</v>
      </c>
      <c r="B42" s="2" t="s">
        <v>34</v>
      </c>
      <c r="C42" s="2" t="s">
        <v>35</v>
      </c>
      <c r="D42" s="2" t="s">
        <v>36</v>
      </c>
    </row>
    <row r="43" ht="15" spans="1:4">
      <c r="A43" s="3" t="s">
        <v>29</v>
      </c>
      <c r="B43" s="4">
        <v>4472</v>
      </c>
      <c r="C43" s="5">
        <v>17</v>
      </c>
      <c r="D43" s="4">
        <v>958</v>
      </c>
    </row>
    <row r="44" ht="16.5" spans="1:4">
      <c r="A44" s="1" t="s">
        <v>17</v>
      </c>
      <c r="B44" s="2" t="s">
        <v>34</v>
      </c>
      <c r="C44" s="2" t="s">
        <v>35</v>
      </c>
      <c r="D44" s="2" t="s">
        <v>36</v>
      </c>
    </row>
    <row r="45" ht="15" spans="1:4">
      <c r="A45" s="3" t="s">
        <v>29</v>
      </c>
      <c r="B45" s="4">
        <v>4476</v>
      </c>
      <c r="C45" s="7">
        <v>96</v>
      </c>
      <c r="D45" s="4">
        <v>2308</v>
      </c>
    </row>
    <row r="46" ht="16.5" spans="1:4">
      <c r="A46" s="1" t="s">
        <v>17</v>
      </c>
      <c r="B46" s="2" t="s">
        <v>34</v>
      </c>
      <c r="C46" s="2" t="s">
        <v>35</v>
      </c>
      <c r="D46" s="2" t="s">
        <v>36</v>
      </c>
    </row>
    <row r="47" ht="15" spans="1:4">
      <c r="A47" s="3" t="s">
        <v>29</v>
      </c>
      <c r="B47" s="4">
        <v>4515</v>
      </c>
      <c r="C47" s="5">
        <v>96</v>
      </c>
      <c r="D47" s="4">
        <v>2403</v>
      </c>
    </row>
  </sheetData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5"/>
  <sheetViews>
    <sheetView workbookViewId="0">
      <selection activeCell="N24" sqref="N24:N25"/>
    </sheetView>
  </sheetViews>
  <sheetFormatPr defaultColWidth="9" defaultRowHeight="13.5" outlineLevelCol="3"/>
  <cols>
    <col min="2" max="2" width="8" customWidth="1"/>
    <col min="3" max="3" width="7.625" customWidth="1"/>
    <col min="4" max="4" width="12.5" customWidth="1"/>
  </cols>
  <sheetData>
    <row r="1" ht="16.5" spans="1:4">
      <c r="A1" s="1" t="s">
        <v>17</v>
      </c>
      <c r="B1" s="2" t="s">
        <v>34</v>
      </c>
      <c r="C1" s="2" t="s">
        <v>35</v>
      </c>
      <c r="D1" s="2" t="s">
        <v>36</v>
      </c>
    </row>
    <row r="2" ht="15" spans="1:4">
      <c r="A2" s="3" t="s">
        <v>32</v>
      </c>
      <c r="B2" s="4">
        <v>7418</v>
      </c>
      <c r="C2" s="5">
        <v>96</v>
      </c>
      <c r="D2" s="4">
        <v>921</v>
      </c>
    </row>
    <row r="3" ht="15" spans="1:4">
      <c r="A3" s="3" t="s">
        <v>32</v>
      </c>
      <c r="B3" s="4">
        <v>7516</v>
      </c>
      <c r="C3" s="5">
        <v>96</v>
      </c>
      <c r="D3" s="4">
        <v>983</v>
      </c>
    </row>
    <row r="4" ht="15" spans="1:4">
      <c r="A4" s="6" t="s">
        <v>37</v>
      </c>
      <c r="B4" s="4"/>
      <c r="C4" s="5"/>
      <c r="D4" s="4">
        <f>SUM(D2:D3)</f>
        <v>1904</v>
      </c>
    </row>
    <row r="6" ht="16.5" spans="1:4">
      <c r="A6" s="1" t="s">
        <v>17</v>
      </c>
      <c r="B6" s="2" t="s">
        <v>34</v>
      </c>
      <c r="C6" s="2" t="s">
        <v>35</v>
      </c>
      <c r="D6" s="2" t="s">
        <v>36</v>
      </c>
    </row>
    <row r="7" ht="15" spans="1:4">
      <c r="A7" s="3" t="s">
        <v>32</v>
      </c>
      <c r="B7" s="4">
        <v>7418</v>
      </c>
      <c r="C7" s="5">
        <v>96</v>
      </c>
      <c r="D7" s="4">
        <v>921</v>
      </c>
    </row>
    <row r="8" ht="15" spans="1:4">
      <c r="A8" s="3" t="s">
        <v>32</v>
      </c>
      <c r="B8" s="4">
        <v>7516</v>
      </c>
      <c r="C8" s="5">
        <v>96</v>
      </c>
      <c r="D8" s="4">
        <v>983</v>
      </c>
    </row>
    <row r="9" ht="15" spans="1:4">
      <c r="A9" s="6" t="s">
        <v>37</v>
      </c>
      <c r="B9" s="4"/>
      <c r="C9" s="5"/>
      <c r="D9" s="4">
        <f>SUM(D7:D8)</f>
        <v>1904</v>
      </c>
    </row>
    <row r="11" ht="16.5" spans="1:4">
      <c r="A11" s="1" t="s">
        <v>17</v>
      </c>
      <c r="B11" s="2" t="s">
        <v>34</v>
      </c>
      <c r="C11" s="2" t="s">
        <v>35</v>
      </c>
      <c r="D11" s="2" t="s">
        <v>36</v>
      </c>
    </row>
    <row r="12" ht="15" spans="1:4">
      <c r="A12" s="3" t="s">
        <v>32</v>
      </c>
      <c r="B12" s="4">
        <v>7418</v>
      </c>
      <c r="C12" s="5">
        <v>96</v>
      </c>
      <c r="D12" s="4">
        <v>921</v>
      </c>
    </row>
    <row r="13" ht="16.5" spans="1:4">
      <c r="A13" s="1" t="s">
        <v>17</v>
      </c>
      <c r="B13" s="2" t="s">
        <v>34</v>
      </c>
      <c r="C13" s="2" t="s">
        <v>35</v>
      </c>
      <c r="D13" s="2" t="s">
        <v>36</v>
      </c>
    </row>
    <row r="14" ht="15" spans="1:4">
      <c r="A14" s="3" t="s">
        <v>32</v>
      </c>
      <c r="B14" s="4">
        <v>7516</v>
      </c>
      <c r="C14" s="5">
        <v>96</v>
      </c>
      <c r="D14" s="4">
        <v>983</v>
      </c>
    </row>
    <row r="15" ht="15" spans="1:4">
      <c r="A15" s="6" t="s">
        <v>37</v>
      </c>
      <c r="B15" s="4"/>
      <c r="C15" s="5"/>
      <c r="D15" s="4">
        <f>SUM(D12:D14)</f>
        <v>1904</v>
      </c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WPS_1650850909</cp:lastModifiedBy>
  <dcterms:created xsi:type="dcterms:W3CDTF">2025-12-19T04:00:00Z</dcterms:created>
  <dcterms:modified xsi:type="dcterms:W3CDTF">2025-12-21T08:30:24Z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586F77C82F73419392F30A9C54D5AB8E_11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