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<sst xmlns="http://schemas.openxmlformats.org/spreadsheetml/2006/main" count="53" uniqueCount="53">
  <si>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</si>
  <si>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</si>
  <si>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</si>
  <si>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SF1562948722583            </t>
    </r>
    <r>
      <rPr>
        <b/>
        <sz val="11"/>
        <color rgb="FFFF0000"/>
        <rFont val="宋体"/>
        <charset val="0"/>
      </rPr>
      <t>张华军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</si>
  <si>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</si>
  <si>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</si>
  <si>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</si>
  <si>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</si>
  <si>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</si>
  <si>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</si>
  <si>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</si>
  <si>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</si>
  <si>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</si>
  <si>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</si>
  <si>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</si>
  <si>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</si>
  <si>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</si>
  <si>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</si>
  <si>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</si>
  <si>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</si>
  <si>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</si>
  <si>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</si>
  <si>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</si>
  <si>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</si>
  <si>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</si>
  <si>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</si>
  <si>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</si>
  <si>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</si>
  <si>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</t>
  </si>
  <si>
    <t>/</t>
  </si>
  <si>
    <t>P25123557</t>
  </si>
  <si>
    <t>1-1</t>
  </si>
  <si>
    <t>20*20*20</t>
  </si>
  <si>
    <t>总计</t>
  </si>
  <si>
    <t>Factory name (工厂名称)</t>
  </si>
  <si>
    <t>张华军</t>
  </si>
  <si>
    <t>PO. Number(订单号)</t>
  </si>
  <si>
    <t>S25121551</t>
  </si>
  <si>
    <t>JUSTJEANS</t>
  </si>
  <si>
    <t>Style Code.(款号)</t>
  </si>
  <si>
    <t>Product Code.(产品编号)</t>
  </si>
  <si>
    <t xml:space="preserve">
JJW-PL001-MFV2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</si>
  <si>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</si>
  <si>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</si>
  <si>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</si>
  <si>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</si>
  <si>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</si>
  <si>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25*25*27.5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</si>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</sst>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635000</xdr:rowOff>
    </xdr:from>
    <xdr:to>
      <xdr:col>1</xdr:col>
      <xdr:colOff>1657350</xdr:colOff>
      <xdr:row>1</xdr:row>
      <xdr:rowOff>1196975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889000"/>
          <a:ext cx="1657350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Normal="100" workbookViewId="0">
      <selection activeCell="F9" sqref="F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46011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16" customHeight="1" spans="1:12">
      <c r="A9" s="47" t="s">
        <v>28</v>
      </c>
      <c r="B9" s="48">
        <v>197863</v>
      </c>
      <c r="C9" s="49" t="s">
        <v>29</v>
      </c>
      <c r="D9" s="50" t="s">
        <v>30</v>
      </c>
      <c r="E9" s="51">
        <v>6</v>
      </c>
      <c r="F9" s="52">
        <v>200</v>
      </c>
      <c r="G9" s="51">
        <v>6</v>
      </c>
      <c r="H9" s="51">
        <f t="shared" ref="H9:H14" si="0">F9+G9</f>
        <v>206</v>
      </c>
      <c r="I9" s="53" t="s">
        <v>31</v>
      </c>
      <c r="J9" s="50">
        <v>0.4</v>
      </c>
      <c r="K9" s="50">
        <v>0.5</v>
      </c>
      <c r="L9" s="50" t="s">
        <v>32</v>
      </c>
    </row>
    <row r="10" ht="16" customHeight="1" spans="1:12">
      <c r="A10" s="54"/>
      <c r="B10" s="55"/>
      <c r="C10" s="56"/>
      <c r="D10" s="57"/>
      <c r="E10" s="51">
        <v>8</v>
      </c>
      <c r="F10" s="52">
        <v>480</v>
      </c>
      <c r="G10" s="51">
        <v>15</v>
      </c>
      <c r="H10" s="51">
        <f t="shared" si="0"/>
        <v>495</v>
      </c>
      <c r="I10" s="58"/>
      <c r="J10" s="57"/>
      <c r="K10" s="57"/>
      <c r="L10" s="57"/>
    </row>
    <row r="11" ht="16" customHeight="1" spans="1:12">
      <c r="A11" s="54"/>
      <c r="B11" s="55"/>
      <c r="C11" s="56"/>
      <c r="D11" s="57"/>
      <c r="E11" s="51">
        <v>10</v>
      </c>
      <c r="F11" s="52">
        <v>850</v>
      </c>
      <c r="G11" s="51">
        <v>26</v>
      </c>
      <c r="H11" s="51">
        <f t="shared" si="0"/>
        <v>876</v>
      </c>
      <c r="I11" s="58"/>
      <c r="J11" s="57"/>
      <c r="K11" s="57"/>
      <c r="L11" s="57"/>
    </row>
    <row r="12" ht="16" customHeight="1" spans="1:12">
      <c r="A12" s="54"/>
      <c r="B12" s="55"/>
      <c r="C12" s="56"/>
      <c r="D12" s="57"/>
      <c r="E12" s="51">
        <v>12</v>
      </c>
      <c r="F12" s="52">
        <v>760</v>
      </c>
      <c r="G12" s="51">
        <v>23</v>
      </c>
      <c r="H12" s="51">
        <f t="shared" si="0"/>
        <v>783</v>
      </c>
      <c r="I12" s="58"/>
      <c r="J12" s="57"/>
      <c r="K12" s="57"/>
      <c r="L12" s="57"/>
    </row>
    <row r="13" ht="16" customHeight="1" spans="1:12">
      <c r="A13" s="54"/>
      <c r="B13" s="55"/>
      <c r="C13" s="56"/>
      <c r="D13" s="57"/>
      <c r="E13" s="51">
        <v>14</v>
      </c>
      <c r="F13" s="52">
        <v>640</v>
      </c>
      <c r="G13" s="51">
        <v>20</v>
      </c>
      <c r="H13" s="51">
        <f t="shared" si="0"/>
        <v>660</v>
      </c>
      <c r="I13" s="58"/>
      <c r="J13" s="57"/>
      <c r="K13" s="57"/>
      <c r="L13" s="57"/>
    </row>
    <row r="14" ht="16" customHeight="1" spans="1:12">
      <c r="A14" s="54"/>
      <c r="B14" s="55"/>
      <c r="C14" s="56"/>
      <c r="D14" s="57"/>
      <c r="E14" s="51">
        <v>16</v>
      </c>
      <c r="F14" s="52">
        <v>490</v>
      </c>
      <c r="G14" s="51">
        <v>15</v>
      </c>
      <c r="H14" s="51">
        <f t="shared" si="0"/>
        <v>505</v>
      </c>
      <c r="I14" s="58"/>
      <c r="J14" s="57"/>
      <c r="K14" s="57"/>
      <c r="L14" s="57"/>
    </row>
    <row r="15" ht="15" spans="1:12">
      <c r="A15" s="51" t="s">
        <v>33</v>
      </c>
      <c r="B15" s="59"/>
      <c r="C15" s="59"/>
      <c r="D15" s="59"/>
      <c r="E15" s="60"/>
      <c r="F15" s="51">
        <f>SUM(F9:F14)</f>
        <v>3420</v>
      </c>
      <c r="G15" s="61">
        <f>SUM(G9:G14)</f>
        <v>105</v>
      </c>
      <c r="H15" s="61">
        <f>SUM(H9:H14)</f>
        <v>3525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197863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箱单!F15</f>
        <v>3420</v>
      </c>
      <c r="C7" s="14"/>
    </row>
    <row r="8" ht="41" customHeight="1" spans="1:3">
      <c r="A8" s="4" t="s">
        <v>46</v>
      </c>
      <c r="B8" s="11" t="s">
        <v>47</v>
      </c>
      <c r="C8" s="15" t="s">
        <v>48</v>
      </c>
    </row>
    <row r="9" ht="41" customHeight="1" spans="1:3">
      <c r="A9" s="4" t="s">
        <v>49</v>
      </c>
      <c r="B9" s="16">
        <f>箱单!K9</f>
        <v>0.5</v>
      </c>
      <c r="C9" s="17" t="s">
        <v>50</v>
      </c>
    </row>
    <row r="10" ht="41" customHeight="1" spans="1:3">
      <c r="A10" s="4" t="s">
        <v>51</v>
      </c>
      <c r="B10" s="13">
        <f>箱单!J9</f>
        <v>0.4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2025-12-21T09:18:14Z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472EB9C93ABE4EA38AB05C75FA5B2FC6_13</vt:lpwstr>
  </property>
  <property fmtid="{D5CDD505-2E9C-101B-9397-08002B2CF9AE}" pid="4" name="CalculationRule">
    <vt:i4>0</vt:i4>
  </property>
</Properties>
</file>