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3" sheetId="3" r:id="rId2"/>
    <sheet name="Sheet5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<sst xmlns="http://schemas.openxmlformats.org/spreadsheetml/2006/main" count="157" uniqueCount="40">
  <si>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</si>
  <si>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</si>
  <si>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</si>
  <si>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</si>
  <si>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SF3266030211545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</si>
  <si>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</si>
  <si>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</si>
  <si>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</si>
  <si>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</si>
  <si>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</si>
  <si>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</si>
  <si>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</si>
  <si>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</si>
  <si>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</si>
  <si>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</si>
  <si>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</si>
  <si>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</si>
  <si>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</si>
  <si>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</si>
  <si>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</si>
  <si>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</si>
  <si>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</si>
  <si>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</si>
  <si>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</si>
  <si>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</si>
  <si>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</si>
  <si>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</si>
  <si>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</si>
  <si>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
S25121587 
PO00076 ET090084</t>
  </si>
  <si>
    <t>TYPE5</t>
  </si>
  <si>
    <t>30*40*50</t>
  </si>
  <si>
    <t>TYPE8</t>
  </si>
  <si>
    <t>20*20*30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</si>
  <si>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</si>
  <si>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</si>
  <si>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</si>
  <si>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</si>
  <si>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箱号</t>
  </si>
  <si>
    <t>合计</t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</si>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</sst>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1/4"/>
    <numFmt numFmtId="178" formatCode="\2/4"/>
    <numFmt numFmtId="179" formatCode="\3/4"/>
    <numFmt numFmtId="180" formatCode="\4/4"/>
    <numFmt numFmtId="181" formatCode="yyyy\-mm\-dd"/>
    <numFmt numFmtId="182" formatCode="0_);[Red]\(0\)"/>
    <numFmt numFmtId="183" formatCode="0.00_);[Red]\(0.00\)"/>
  </numFmts>
  <fonts count="4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204"/>
    </font>
    <font>
      <b/>
      <sz val="11"/>
      <color theme="1"/>
      <name val="Calibri"/>
      <charset val="20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134"/>
    </font>
    <font>
      <b/>
      <sz val="11"/>
      <name val="Calibri"/>
      <charset val="0"/>
    </font>
    <font>
      <sz val="12"/>
      <name val="宋体"/>
      <charset val="134"/>
    </font>
    <font>
      <b/>
      <sz val="11"/>
      <color rgb="FF000000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9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49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80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14" fontId="1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81" fontId="15" fillId="0" borderId="1" xfId="49" applyNumberFormat="1" applyFont="1" applyFill="1" applyBorder="1" applyAlignment="1">
      <alignment horizontal="center" vertical="center" wrapText="1"/>
    </xf>
    <xf numFmtId="182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83" fontId="15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82" fontId="16" fillId="0" borderId="1" xfId="49" applyNumberFormat="1" applyFont="1" applyFill="1" applyBorder="1" applyAlignment="1">
      <alignment horizontal="center" vertical="center" wrapText="1"/>
    </xf>
    <xf numFmtId="182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83" fontId="14" fillId="0" borderId="1" xfId="49" applyNumberFormat="1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top" wrapText="1"/>
    </xf>
    <xf numFmtId="182" fontId="19" fillId="0" borderId="1" xfId="49" applyNumberFormat="1" applyFont="1" applyFill="1" applyBorder="1" applyAlignment="1">
      <alignment horizontal="center" vertical="center" wrapText="1"/>
    </xf>
    <xf numFmtId="177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177" fontId="17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top" wrapText="1"/>
    </xf>
    <xf numFmtId="182" fontId="19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177" fontId="1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178" fontId="17" fillId="0" borderId="2" xfId="0" applyNumberFormat="1" applyFont="1" applyFill="1" applyBorder="1" applyAlignment="1">
      <alignment horizontal="center" vertical="center"/>
    </xf>
    <xf numFmtId="178" fontId="17" fillId="0" borderId="3" xfId="0" applyNumberFormat="1" applyFont="1" applyFill="1" applyBorder="1" applyAlignment="1">
      <alignment horizontal="center" vertical="center"/>
    </xf>
    <xf numFmtId="178" fontId="17" fillId="0" borderId="4" xfId="0" applyNumberFormat="1" applyFont="1" applyFill="1" applyBorder="1" applyAlignment="1">
      <alignment horizontal="center" vertical="center"/>
    </xf>
    <xf numFmtId="179" fontId="17" fillId="0" borderId="2" xfId="0" applyNumberFormat="1" applyFont="1" applyFill="1" applyBorder="1" applyAlignment="1">
      <alignment horizontal="center" vertical="center"/>
    </xf>
    <xf numFmtId="179" fontId="17" fillId="0" borderId="3" xfId="0" applyNumberFormat="1" applyFont="1" applyFill="1" applyBorder="1" applyAlignment="1">
      <alignment horizontal="center" vertical="center"/>
    </xf>
    <xf numFmtId="179" fontId="17" fillId="0" borderId="4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top" wrapText="1"/>
    </xf>
    <xf numFmtId="180" fontId="17" fillId="0" borderId="2" xfId="0" applyNumberFormat="1" applyFont="1" applyFill="1" applyBorder="1" applyAlignment="1">
      <alignment horizontal="center" vertical="center"/>
    </xf>
    <xf numFmtId="180" fontId="17" fillId="0" borderId="3" xfId="0" applyNumberFormat="1" applyFont="1" applyFill="1" applyBorder="1" applyAlignment="1">
      <alignment horizontal="center" vertical="center"/>
    </xf>
    <xf numFmtId="180" fontId="17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266700</xdr:colOff>
      <xdr:row>0</xdr:row>
      <xdr:rowOff>304800</xdr:rowOff>
    </xdr:from>
    <xdr:to>
      <xdr:col>11</xdr:col>
      <xdr:colOff>610235</xdr:colOff>
      <xdr:row>3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00850" y="304800"/>
          <a:ext cx="2038985" cy="63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tabSelected="1" workbookViewId="0">
      <selection activeCell="A7" sqref="A7:A82"/>
    </sheetView>
  </sheetViews>
  <sheetFormatPr defaultColWidth="9" defaultRowHeight="13.5"/>
  <cols>
    <col min="1" max="1" width="15.75" style="31" customWidth="1"/>
    <col min="2" max="4" width="9" style="31"/>
    <col min="5" max="5" width="7.625" style="31" customWidth="1"/>
    <col min="6" max="6" width="9" style="31"/>
    <col min="7" max="7" width="8" style="31" customWidth="1"/>
    <col min="8" max="8" width="7.5" style="31" customWidth="1"/>
    <col min="9" max="9" width="10.875" style="31" customWidth="1"/>
    <col min="10" max="10" width="10.375" style="31" customWidth="1"/>
    <col min="11" max="11" width="11.875" style="31" customWidth="1"/>
    <col min="12" max="16384" width="9" style="31"/>
  </cols>
  <sheetData>
    <row r="1" s="31" customFormat="1" ht="26.25" spans="1:1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="31" customFormat="1" ht="26.25" spans="1:13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="31" customFormat="1" ht="15.75" spans="1:13">
      <c r="A3" s="33"/>
      <c r="B3" s="33"/>
      <c r="C3" s="33"/>
      <c r="D3" s="33"/>
      <c r="E3" s="34" t="s">
        <v>2</v>
      </c>
      <c r="F3" s="35">
        <v>46013</v>
      </c>
      <c r="G3" s="35"/>
      <c r="H3" s="36"/>
      <c r="I3" s="37"/>
      <c r="J3" s="37"/>
      <c r="K3" s="37"/>
      <c r="L3" s="37"/>
      <c r="M3" s="33"/>
    </row>
    <row r="4" s="31" customFormat="1" ht="15.75" spans="1:13">
      <c r="A4" s="33"/>
      <c r="B4" s="33"/>
      <c r="C4" s="33"/>
      <c r="D4" s="33"/>
      <c r="E4" s="34" t="s">
        <v>3</v>
      </c>
      <c r="F4" s="38" t="s">
        <v>4</v>
      </c>
      <c r="G4" s="38"/>
      <c r="H4" s="39"/>
      <c r="I4" s="39"/>
      <c r="J4" s="39"/>
      <c r="K4" s="40"/>
      <c r="L4" s="40"/>
      <c r="M4" s="40"/>
    </row>
    <row r="5" s="31" customFormat="1" ht="25.5" spans="1:13">
      <c r="A5" s="41" t="s">
        <v>5</v>
      </c>
      <c r="B5" s="42" t="s">
        <v>6</v>
      </c>
      <c r="C5" s="42" t="s">
        <v>7</v>
      </c>
      <c r="D5" s="42" t="s">
        <v>8</v>
      </c>
      <c r="E5" s="43" t="s">
        <v>9</v>
      </c>
      <c r="F5" s="44" t="s">
        <v>10</v>
      </c>
      <c r="G5" s="44" t="s">
        <v>11</v>
      </c>
      <c r="H5" s="44" t="s">
        <v>12</v>
      </c>
      <c r="I5" s="45" t="s">
        <v>13</v>
      </c>
      <c r="J5" s="46" t="s">
        <v>14</v>
      </c>
      <c r="K5" s="46" t="s">
        <v>15</v>
      </c>
      <c r="L5" s="42" t="s">
        <v>16</v>
      </c>
      <c r="M5" s="47"/>
    </row>
    <row r="6" s="31" customFormat="1" ht="16" customHeight="1" spans="1:13">
      <c r="A6" s="48"/>
      <c r="B6" s="49" t="s">
        <v>17</v>
      </c>
      <c r="C6" s="50" t="s">
        <v>18</v>
      </c>
      <c r="D6" s="50" t="s">
        <v>19</v>
      </c>
      <c r="E6" s="51" t="s">
        <v>20</v>
      </c>
      <c r="F6" s="52" t="s">
        <v>21</v>
      </c>
      <c r="G6" s="53" t="s">
        <v>22</v>
      </c>
      <c r="H6" s="53" t="s">
        <v>23</v>
      </c>
      <c r="I6" s="54" t="s">
        <v>24</v>
      </c>
      <c r="J6" s="55" t="s">
        <v>25</v>
      </c>
      <c r="K6" s="55" t="s">
        <v>26</v>
      </c>
      <c r="L6" s="56" t="s">
        <v>27</v>
      </c>
      <c r="M6" s="47"/>
    </row>
    <row r="7" s="31" customFormat="1" ht="15" spans="1:13">
      <c r="A7" s="57" t="s">
        <v>28</v>
      </c>
      <c r="B7" s="58" t="s">
        <v>29</v>
      </c>
      <c r="C7" s="59">
        <v>704</v>
      </c>
      <c r="D7" s="60">
        <v>48</v>
      </c>
      <c r="E7" s="61"/>
      <c r="F7" s="59">
        <v>1918</v>
      </c>
      <c r="G7" s="62">
        <f>F7*0.02</f>
        <v>38.36</v>
      </c>
      <c r="H7" s="62">
        <f>SUM(F7:G7)</f>
        <v>1956.36</v>
      </c>
      <c r="I7" s="63">
        <v>45661</v>
      </c>
      <c r="J7" s="64">
        <v>36.4</v>
      </c>
      <c r="K7" s="64">
        <v>36.8</v>
      </c>
      <c r="L7" s="64" t="s">
        <v>30</v>
      </c>
      <c r="M7" s="65"/>
    </row>
    <row r="8" s="31" customFormat="1" ht="15" spans="1:13">
      <c r="A8" s="57"/>
      <c r="B8" s="58"/>
      <c r="C8" s="59">
        <v>704</v>
      </c>
      <c r="D8" s="60">
        <v>48</v>
      </c>
      <c r="E8" s="61"/>
      <c r="F8" s="59">
        <v>1918</v>
      </c>
      <c r="G8" s="62">
        <f t="shared" ref="G8:G39" si="0">F8*0.02</f>
        <v>38.36</v>
      </c>
      <c r="H8" s="62">
        <f t="shared" ref="H8:H39" si="1">SUM(F8:G8)</f>
        <v>1956.36</v>
      </c>
      <c r="I8" s="66"/>
      <c r="J8" s="67"/>
      <c r="K8" s="67"/>
      <c r="L8" s="67"/>
      <c r="M8" s="65"/>
    </row>
    <row r="9" s="31" customFormat="1" ht="15" spans="1:13">
      <c r="A9" s="57"/>
      <c r="B9" s="58"/>
      <c r="C9" s="68">
        <v>704</v>
      </c>
      <c r="D9" s="69">
        <v>51</v>
      </c>
      <c r="E9" s="70"/>
      <c r="F9" s="68">
        <v>891</v>
      </c>
      <c r="G9" s="71">
        <f t="shared" si="0"/>
        <v>17.82</v>
      </c>
      <c r="H9" s="71">
        <f t="shared" si="1"/>
        <v>908.82</v>
      </c>
      <c r="I9" s="66"/>
      <c r="J9" s="67"/>
      <c r="K9" s="67"/>
      <c r="L9" s="67"/>
      <c r="M9" s="65"/>
    </row>
    <row r="10" s="31" customFormat="1" ht="15" spans="1:13">
      <c r="A10" s="57"/>
      <c r="B10" s="58"/>
      <c r="C10" s="68">
        <v>704</v>
      </c>
      <c r="D10" s="69">
        <v>51</v>
      </c>
      <c r="E10" s="70"/>
      <c r="F10" s="68">
        <v>891</v>
      </c>
      <c r="G10" s="71">
        <f t="shared" si="0"/>
        <v>17.82</v>
      </c>
      <c r="H10" s="71">
        <f t="shared" si="1"/>
        <v>908.82</v>
      </c>
      <c r="I10" s="66"/>
      <c r="J10" s="67"/>
      <c r="K10" s="67"/>
      <c r="L10" s="67"/>
      <c r="M10" s="65"/>
    </row>
    <row r="11" s="31" customFormat="1" ht="15" spans="1:13">
      <c r="A11" s="57"/>
      <c r="B11" s="58"/>
      <c r="C11" s="59">
        <v>704</v>
      </c>
      <c r="D11" s="72">
        <v>55</v>
      </c>
      <c r="E11" s="61"/>
      <c r="F11" s="59">
        <v>2360</v>
      </c>
      <c r="G11" s="62">
        <f t="shared" si="0"/>
        <v>47.2</v>
      </c>
      <c r="H11" s="62">
        <f t="shared" si="1"/>
        <v>2407.2</v>
      </c>
      <c r="I11" s="66"/>
      <c r="J11" s="67"/>
      <c r="K11" s="67"/>
      <c r="L11" s="67"/>
      <c r="M11" s="65"/>
    </row>
    <row r="12" s="31" customFormat="1" ht="15" spans="1:13">
      <c r="A12" s="57"/>
      <c r="B12" s="58"/>
      <c r="C12" s="59">
        <v>704</v>
      </c>
      <c r="D12" s="72">
        <v>55</v>
      </c>
      <c r="E12" s="61"/>
      <c r="F12" s="59">
        <v>2360</v>
      </c>
      <c r="G12" s="62">
        <f t="shared" si="0"/>
        <v>47.2</v>
      </c>
      <c r="H12" s="62">
        <f t="shared" si="1"/>
        <v>2407.2</v>
      </c>
      <c r="I12" s="66"/>
      <c r="J12" s="67"/>
      <c r="K12" s="67"/>
      <c r="L12" s="67"/>
      <c r="M12" s="65"/>
    </row>
    <row r="13" s="31" customFormat="1" ht="15" spans="1:13">
      <c r="A13" s="57"/>
      <c r="B13" s="58"/>
      <c r="C13" s="59">
        <v>725</v>
      </c>
      <c r="D13" s="60">
        <v>56</v>
      </c>
      <c r="E13" s="61"/>
      <c r="F13" s="59">
        <v>1502</v>
      </c>
      <c r="G13" s="62">
        <f t="shared" si="0"/>
        <v>30.04</v>
      </c>
      <c r="H13" s="62">
        <f t="shared" si="1"/>
        <v>1532.04</v>
      </c>
      <c r="I13" s="66"/>
      <c r="J13" s="67"/>
      <c r="K13" s="67"/>
      <c r="L13" s="67"/>
      <c r="M13" s="65"/>
    </row>
    <row r="14" s="31" customFormat="1" ht="15" spans="1:13">
      <c r="A14" s="57"/>
      <c r="B14" s="58"/>
      <c r="C14" s="59">
        <v>725</v>
      </c>
      <c r="D14" s="60">
        <v>56</v>
      </c>
      <c r="E14" s="61"/>
      <c r="F14" s="59">
        <v>1502</v>
      </c>
      <c r="G14" s="62">
        <f t="shared" si="0"/>
        <v>30.04</v>
      </c>
      <c r="H14" s="62">
        <f t="shared" si="1"/>
        <v>1532.04</v>
      </c>
      <c r="I14" s="66"/>
      <c r="J14" s="67"/>
      <c r="K14" s="67"/>
      <c r="L14" s="67"/>
      <c r="M14" s="65"/>
    </row>
    <row r="15" s="31" customFormat="1" ht="15" spans="1:13">
      <c r="A15" s="57"/>
      <c r="B15" s="58"/>
      <c r="C15" s="59">
        <v>725</v>
      </c>
      <c r="D15" s="60">
        <v>57</v>
      </c>
      <c r="E15" s="61"/>
      <c r="F15" s="59">
        <v>3012</v>
      </c>
      <c r="G15" s="62">
        <f t="shared" si="0"/>
        <v>60.24</v>
      </c>
      <c r="H15" s="62">
        <f t="shared" si="1"/>
        <v>3072.24</v>
      </c>
      <c r="I15" s="66"/>
      <c r="J15" s="67"/>
      <c r="K15" s="67"/>
      <c r="L15" s="67"/>
      <c r="M15" s="65"/>
    </row>
    <row r="16" s="31" customFormat="1" ht="15" spans="1:13">
      <c r="A16" s="57"/>
      <c r="B16" s="58"/>
      <c r="C16" s="59">
        <v>725</v>
      </c>
      <c r="D16" s="60">
        <v>57</v>
      </c>
      <c r="E16" s="61"/>
      <c r="F16" s="59">
        <v>3012</v>
      </c>
      <c r="G16" s="62">
        <f t="shared" si="0"/>
        <v>60.24</v>
      </c>
      <c r="H16" s="62">
        <f t="shared" si="1"/>
        <v>3072.24</v>
      </c>
      <c r="I16" s="66"/>
      <c r="J16" s="67"/>
      <c r="K16" s="67"/>
      <c r="L16" s="67"/>
      <c r="M16" s="65"/>
    </row>
    <row r="17" s="31" customFormat="1" ht="15" spans="1:13">
      <c r="A17" s="57"/>
      <c r="B17" s="58"/>
      <c r="C17" s="59">
        <v>725</v>
      </c>
      <c r="D17" s="60">
        <v>58</v>
      </c>
      <c r="E17" s="61"/>
      <c r="F17" s="59">
        <v>1096</v>
      </c>
      <c r="G17" s="62">
        <f t="shared" si="0"/>
        <v>21.92</v>
      </c>
      <c r="H17" s="62">
        <f t="shared" si="1"/>
        <v>1117.92</v>
      </c>
      <c r="I17" s="66"/>
      <c r="J17" s="67"/>
      <c r="K17" s="67"/>
      <c r="L17" s="67"/>
      <c r="M17" s="65"/>
    </row>
    <row r="18" s="31" customFormat="1" ht="15" spans="1:13">
      <c r="A18" s="57"/>
      <c r="B18" s="58"/>
      <c r="C18" s="59">
        <v>725</v>
      </c>
      <c r="D18" s="60">
        <v>58</v>
      </c>
      <c r="E18" s="61"/>
      <c r="F18" s="59">
        <v>1096</v>
      </c>
      <c r="G18" s="62">
        <f t="shared" si="0"/>
        <v>21.92</v>
      </c>
      <c r="H18" s="62">
        <f t="shared" si="1"/>
        <v>1117.92</v>
      </c>
      <c r="I18" s="66"/>
      <c r="J18" s="67"/>
      <c r="K18" s="67"/>
      <c r="L18" s="67"/>
      <c r="M18" s="65"/>
    </row>
    <row r="19" s="31" customFormat="1" ht="15" spans="1:13">
      <c r="A19" s="57"/>
      <c r="B19" s="58"/>
      <c r="C19" s="59">
        <v>725</v>
      </c>
      <c r="D19" s="72">
        <v>59</v>
      </c>
      <c r="E19" s="61"/>
      <c r="F19" s="59">
        <v>1284</v>
      </c>
      <c r="G19" s="62">
        <f t="shared" si="0"/>
        <v>25.68</v>
      </c>
      <c r="H19" s="62">
        <f t="shared" si="1"/>
        <v>1309.68</v>
      </c>
      <c r="I19" s="66"/>
      <c r="J19" s="67"/>
      <c r="K19" s="67"/>
      <c r="L19" s="67"/>
      <c r="M19" s="65"/>
    </row>
    <row r="20" s="31" customFormat="1" ht="15" spans="1:13">
      <c r="A20" s="57"/>
      <c r="B20" s="58"/>
      <c r="C20" s="59">
        <v>725</v>
      </c>
      <c r="D20" s="72">
        <v>59</v>
      </c>
      <c r="E20" s="61"/>
      <c r="F20" s="59">
        <v>1284</v>
      </c>
      <c r="G20" s="62">
        <f t="shared" si="0"/>
        <v>25.68</v>
      </c>
      <c r="H20" s="62">
        <f t="shared" si="1"/>
        <v>1309.68</v>
      </c>
      <c r="I20" s="66"/>
      <c r="J20" s="67"/>
      <c r="K20" s="67"/>
      <c r="L20" s="67"/>
      <c r="M20" s="65"/>
    </row>
    <row r="21" s="31" customFormat="1" ht="15" spans="1:13">
      <c r="A21" s="57"/>
      <c r="B21" s="58"/>
      <c r="C21" s="59">
        <v>725</v>
      </c>
      <c r="D21" s="60">
        <v>60</v>
      </c>
      <c r="E21" s="61"/>
      <c r="F21" s="59">
        <v>5638</v>
      </c>
      <c r="G21" s="62">
        <f t="shared" si="0"/>
        <v>112.76</v>
      </c>
      <c r="H21" s="62">
        <f t="shared" si="1"/>
        <v>5750.76</v>
      </c>
      <c r="I21" s="66"/>
      <c r="J21" s="67"/>
      <c r="K21" s="67"/>
      <c r="L21" s="67"/>
      <c r="M21" s="65"/>
    </row>
    <row r="22" s="31" customFormat="1" ht="15" spans="1:13">
      <c r="A22" s="57"/>
      <c r="B22" s="58"/>
      <c r="C22" s="59">
        <v>725</v>
      </c>
      <c r="D22" s="60">
        <v>60</v>
      </c>
      <c r="E22" s="61"/>
      <c r="F22" s="59">
        <v>5638</v>
      </c>
      <c r="G22" s="62">
        <f t="shared" si="0"/>
        <v>112.76</v>
      </c>
      <c r="H22" s="62">
        <f t="shared" si="1"/>
        <v>5750.76</v>
      </c>
      <c r="I22" s="66"/>
      <c r="J22" s="67"/>
      <c r="K22" s="67"/>
      <c r="L22" s="67"/>
      <c r="M22" s="65"/>
    </row>
    <row r="23" s="31" customFormat="1" ht="15" spans="1:13">
      <c r="A23" s="57"/>
      <c r="B23" s="58"/>
      <c r="C23" s="59">
        <v>725</v>
      </c>
      <c r="D23" s="60">
        <v>64</v>
      </c>
      <c r="E23" s="61"/>
      <c r="F23" s="59">
        <v>1264</v>
      </c>
      <c r="G23" s="62">
        <f t="shared" si="0"/>
        <v>25.28</v>
      </c>
      <c r="H23" s="62">
        <f t="shared" si="1"/>
        <v>1289.28</v>
      </c>
      <c r="I23" s="66"/>
      <c r="J23" s="67"/>
      <c r="K23" s="67"/>
      <c r="L23" s="67"/>
      <c r="M23" s="65"/>
    </row>
    <row r="24" s="31" customFormat="1" ht="15" spans="1:13">
      <c r="A24" s="57"/>
      <c r="B24" s="58"/>
      <c r="C24" s="59">
        <v>725</v>
      </c>
      <c r="D24" s="60">
        <v>64</v>
      </c>
      <c r="E24" s="61"/>
      <c r="F24" s="59">
        <v>1264</v>
      </c>
      <c r="G24" s="62">
        <f t="shared" si="0"/>
        <v>25.28</v>
      </c>
      <c r="H24" s="62">
        <f t="shared" si="1"/>
        <v>1289.28</v>
      </c>
      <c r="I24" s="66"/>
      <c r="J24" s="67"/>
      <c r="K24" s="67"/>
      <c r="L24" s="67"/>
      <c r="M24" s="65"/>
    </row>
    <row r="25" s="31" customFormat="1" ht="15" spans="1:13">
      <c r="A25" s="57"/>
      <c r="B25" s="58"/>
      <c r="C25" s="59">
        <v>725</v>
      </c>
      <c r="D25" s="60">
        <v>65</v>
      </c>
      <c r="E25" s="61"/>
      <c r="F25" s="59">
        <v>4243</v>
      </c>
      <c r="G25" s="62">
        <f t="shared" si="0"/>
        <v>84.86</v>
      </c>
      <c r="H25" s="62">
        <f t="shared" si="1"/>
        <v>4327.86</v>
      </c>
      <c r="I25" s="66"/>
      <c r="J25" s="67"/>
      <c r="K25" s="67"/>
      <c r="L25" s="67"/>
      <c r="M25" s="65"/>
    </row>
    <row r="26" s="31" customFormat="1" ht="15" spans="1:13">
      <c r="A26" s="57"/>
      <c r="B26" s="58"/>
      <c r="C26" s="59">
        <v>725</v>
      </c>
      <c r="D26" s="60">
        <v>65</v>
      </c>
      <c r="E26" s="61"/>
      <c r="F26" s="59">
        <v>4243</v>
      </c>
      <c r="G26" s="62">
        <f t="shared" si="0"/>
        <v>84.86</v>
      </c>
      <c r="H26" s="62">
        <f t="shared" si="1"/>
        <v>4327.86</v>
      </c>
      <c r="I26" s="66"/>
      <c r="J26" s="67"/>
      <c r="K26" s="67"/>
      <c r="L26" s="67"/>
      <c r="M26" s="65"/>
    </row>
    <row r="27" s="31" customFormat="1" ht="15" spans="1:13">
      <c r="A27" s="57"/>
      <c r="B27" s="58"/>
      <c r="C27" s="59">
        <v>907</v>
      </c>
      <c r="D27" s="60">
        <v>68</v>
      </c>
      <c r="E27" s="61"/>
      <c r="F27" s="59">
        <v>12480</v>
      </c>
      <c r="G27" s="62">
        <f t="shared" si="0"/>
        <v>249.6</v>
      </c>
      <c r="H27" s="62">
        <f t="shared" si="1"/>
        <v>12729.6</v>
      </c>
      <c r="I27" s="66"/>
      <c r="J27" s="67"/>
      <c r="K27" s="67"/>
      <c r="L27" s="67"/>
      <c r="M27" s="65"/>
    </row>
    <row r="28" s="31" customFormat="1" ht="15" spans="1:13">
      <c r="A28" s="57"/>
      <c r="B28" s="58"/>
      <c r="C28" s="59">
        <v>907</v>
      </c>
      <c r="D28" s="60">
        <v>68</v>
      </c>
      <c r="E28" s="61"/>
      <c r="F28" s="59">
        <v>12480</v>
      </c>
      <c r="G28" s="62">
        <f t="shared" si="0"/>
        <v>249.6</v>
      </c>
      <c r="H28" s="62">
        <f t="shared" si="1"/>
        <v>12729.6</v>
      </c>
      <c r="I28" s="66"/>
      <c r="J28" s="67"/>
      <c r="K28" s="67"/>
      <c r="L28" s="67"/>
      <c r="M28" s="65"/>
    </row>
    <row r="29" s="31" customFormat="1" ht="15" spans="1:13">
      <c r="A29" s="57"/>
      <c r="B29" s="58"/>
      <c r="C29" s="59">
        <v>918</v>
      </c>
      <c r="D29" s="60">
        <v>58</v>
      </c>
      <c r="E29" s="61"/>
      <c r="F29" s="59">
        <v>9250</v>
      </c>
      <c r="G29" s="62">
        <f t="shared" si="0"/>
        <v>185</v>
      </c>
      <c r="H29" s="62">
        <f t="shared" si="1"/>
        <v>9435</v>
      </c>
      <c r="I29" s="66"/>
      <c r="J29" s="67"/>
      <c r="K29" s="67"/>
      <c r="L29" s="67"/>
      <c r="M29" s="65"/>
    </row>
    <row r="30" s="31" customFormat="1" ht="15" spans="1:13">
      <c r="A30" s="57"/>
      <c r="B30" s="58"/>
      <c r="C30" s="59">
        <v>918</v>
      </c>
      <c r="D30" s="60">
        <v>58</v>
      </c>
      <c r="E30" s="61"/>
      <c r="F30" s="59">
        <v>9250</v>
      </c>
      <c r="G30" s="62">
        <f t="shared" si="0"/>
        <v>185</v>
      </c>
      <c r="H30" s="62">
        <f t="shared" si="1"/>
        <v>9435</v>
      </c>
      <c r="I30" s="66"/>
      <c r="J30" s="67"/>
      <c r="K30" s="67"/>
      <c r="L30" s="67"/>
      <c r="M30" s="65"/>
    </row>
    <row r="31" s="31" customFormat="1" ht="15" spans="1:13">
      <c r="A31" s="57"/>
      <c r="B31" s="58"/>
      <c r="C31" s="59">
        <v>2427</v>
      </c>
      <c r="D31" s="60">
        <v>44</v>
      </c>
      <c r="E31" s="61"/>
      <c r="F31" s="59">
        <v>1949</v>
      </c>
      <c r="G31" s="62">
        <f t="shared" si="0"/>
        <v>38.98</v>
      </c>
      <c r="H31" s="62">
        <f t="shared" si="1"/>
        <v>1987.98</v>
      </c>
      <c r="I31" s="66"/>
      <c r="J31" s="67"/>
      <c r="K31" s="67"/>
      <c r="L31" s="67"/>
      <c r="M31" s="65"/>
    </row>
    <row r="32" s="31" customFormat="1" ht="15" spans="1:13">
      <c r="A32" s="57"/>
      <c r="B32" s="58"/>
      <c r="C32" s="59">
        <v>2427</v>
      </c>
      <c r="D32" s="60">
        <v>44</v>
      </c>
      <c r="E32" s="61"/>
      <c r="F32" s="59">
        <v>1949</v>
      </c>
      <c r="G32" s="62">
        <f t="shared" si="0"/>
        <v>38.98</v>
      </c>
      <c r="H32" s="62">
        <f t="shared" si="1"/>
        <v>1987.98</v>
      </c>
      <c r="I32" s="66"/>
      <c r="J32" s="67"/>
      <c r="K32" s="67"/>
      <c r="L32" s="67"/>
      <c r="M32" s="65"/>
    </row>
    <row r="33" s="31" customFormat="1" ht="15" spans="1:13">
      <c r="A33" s="57"/>
      <c r="B33" s="58"/>
      <c r="C33" s="59">
        <v>2427</v>
      </c>
      <c r="D33" s="60">
        <v>45</v>
      </c>
      <c r="E33" s="61"/>
      <c r="F33" s="59">
        <v>1695</v>
      </c>
      <c r="G33" s="62">
        <f t="shared" si="0"/>
        <v>33.9</v>
      </c>
      <c r="H33" s="62">
        <f t="shared" si="1"/>
        <v>1728.9</v>
      </c>
      <c r="I33" s="66"/>
      <c r="J33" s="67"/>
      <c r="K33" s="67"/>
      <c r="L33" s="67"/>
      <c r="M33" s="65"/>
    </row>
    <row r="34" s="31" customFormat="1" ht="15" spans="1:13">
      <c r="A34" s="57"/>
      <c r="B34" s="58"/>
      <c r="C34" s="59">
        <v>2427</v>
      </c>
      <c r="D34" s="60">
        <v>45</v>
      </c>
      <c r="E34" s="61"/>
      <c r="F34" s="59">
        <v>1695</v>
      </c>
      <c r="G34" s="62">
        <f t="shared" si="0"/>
        <v>33.9</v>
      </c>
      <c r="H34" s="62">
        <f t="shared" si="1"/>
        <v>1728.9</v>
      </c>
      <c r="I34" s="66"/>
      <c r="J34" s="67"/>
      <c r="K34" s="67"/>
      <c r="L34" s="67"/>
      <c r="M34" s="65"/>
    </row>
    <row r="35" s="31" customFormat="1" ht="15" spans="1:13">
      <c r="A35" s="57"/>
      <c r="B35" s="58"/>
      <c r="C35" s="59">
        <v>2551</v>
      </c>
      <c r="D35" s="60">
        <v>19</v>
      </c>
      <c r="E35" s="61"/>
      <c r="F35" s="59">
        <v>5387</v>
      </c>
      <c r="G35" s="62">
        <f t="shared" si="0"/>
        <v>107.74</v>
      </c>
      <c r="H35" s="62">
        <f t="shared" si="1"/>
        <v>5494.74</v>
      </c>
      <c r="I35" s="66"/>
      <c r="J35" s="67"/>
      <c r="K35" s="67"/>
      <c r="L35" s="67"/>
      <c r="M35" s="65"/>
    </row>
    <row r="36" s="31" customFormat="1" ht="15" spans="1:13">
      <c r="A36" s="57"/>
      <c r="B36" s="58"/>
      <c r="C36" s="59">
        <v>2551</v>
      </c>
      <c r="D36" s="60">
        <v>19</v>
      </c>
      <c r="E36" s="61"/>
      <c r="F36" s="59">
        <v>5387</v>
      </c>
      <c r="G36" s="62">
        <f t="shared" si="0"/>
        <v>107.74</v>
      </c>
      <c r="H36" s="62">
        <f t="shared" si="1"/>
        <v>5494.74</v>
      </c>
      <c r="I36" s="66"/>
      <c r="J36" s="67"/>
      <c r="K36" s="67"/>
      <c r="L36" s="67"/>
      <c r="M36" s="65"/>
    </row>
    <row r="37" s="31" customFormat="1" ht="15" spans="1:13">
      <c r="A37" s="57"/>
      <c r="B37" s="58"/>
      <c r="C37" s="59">
        <v>2687</v>
      </c>
      <c r="D37" s="60">
        <v>91</v>
      </c>
      <c r="E37" s="61"/>
      <c r="F37" s="59">
        <v>6864</v>
      </c>
      <c r="G37" s="62">
        <f t="shared" si="0"/>
        <v>137.28</v>
      </c>
      <c r="H37" s="62">
        <f t="shared" si="1"/>
        <v>7001.28</v>
      </c>
      <c r="I37" s="66"/>
      <c r="J37" s="67"/>
      <c r="K37" s="67"/>
      <c r="L37" s="67"/>
      <c r="M37" s="65"/>
    </row>
    <row r="38" s="31" customFormat="1" ht="15" spans="1:13">
      <c r="A38" s="57"/>
      <c r="B38" s="58"/>
      <c r="C38" s="59">
        <v>2687</v>
      </c>
      <c r="D38" s="60">
        <v>91</v>
      </c>
      <c r="E38" s="61"/>
      <c r="F38" s="59">
        <v>6864</v>
      </c>
      <c r="G38" s="62">
        <f t="shared" si="0"/>
        <v>137.28</v>
      </c>
      <c r="H38" s="62">
        <f t="shared" si="1"/>
        <v>7001.28</v>
      </c>
      <c r="I38" s="66"/>
      <c r="J38" s="67"/>
      <c r="K38" s="67"/>
      <c r="L38" s="67"/>
      <c r="M38" s="65"/>
    </row>
    <row r="39" s="31" customFormat="1" ht="15" spans="1:13">
      <c r="A39" s="57"/>
      <c r="B39" s="58"/>
      <c r="C39" s="59">
        <v>2687</v>
      </c>
      <c r="D39" s="60">
        <v>92</v>
      </c>
      <c r="E39" s="61"/>
      <c r="F39" s="59">
        <v>9875</v>
      </c>
      <c r="G39" s="62">
        <f t="shared" si="0"/>
        <v>197.5</v>
      </c>
      <c r="H39" s="62">
        <f t="shared" si="1"/>
        <v>10072.5</v>
      </c>
      <c r="I39" s="66"/>
      <c r="J39" s="67"/>
      <c r="K39" s="67"/>
      <c r="L39" s="67"/>
      <c r="M39" s="65"/>
    </row>
    <row r="40" s="31" customFormat="1" ht="15" spans="1:13">
      <c r="A40" s="57"/>
      <c r="B40" s="58"/>
      <c r="C40" s="59">
        <v>2687</v>
      </c>
      <c r="D40" s="60">
        <v>92</v>
      </c>
      <c r="E40" s="61"/>
      <c r="F40" s="59">
        <v>9875</v>
      </c>
      <c r="G40" s="62">
        <f t="shared" ref="G40:G71" si="2">F40*0.02</f>
        <v>197.5</v>
      </c>
      <c r="H40" s="62">
        <f t="shared" ref="H40:H71" si="3">SUM(F40:G40)</f>
        <v>10072.5</v>
      </c>
      <c r="I40" s="66"/>
      <c r="J40" s="67"/>
      <c r="K40" s="67"/>
      <c r="L40" s="67"/>
      <c r="M40" s="65"/>
    </row>
    <row r="41" s="31" customFormat="1" ht="15" spans="1:13">
      <c r="A41" s="57"/>
      <c r="B41" s="58"/>
      <c r="C41" s="59">
        <v>2831</v>
      </c>
      <c r="D41" s="72">
        <v>23</v>
      </c>
      <c r="E41" s="61"/>
      <c r="F41" s="59">
        <v>10732</v>
      </c>
      <c r="G41" s="62">
        <f t="shared" si="2"/>
        <v>214.64</v>
      </c>
      <c r="H41" s="62">
        <f t="shared" si="3"/>
        <v>10946.64</v>
      </c>
      <c r="I41" s="66"/>
      <c r="J41" s="67"/>
      <c r="K41" s="67"/>
      <c r="L41" s="67"/>
      <c r="M41" s="65"/>
    </row>
    <row r="42" s="31" customFormat="1" ht="15" spans="1:13">
      <c r="A42" s="57"/>
      <c r="B42" s="58"/>
      <c r="C42" s="59">
        <v>2831</v>
      </c>
      <c r="D42" s="72">
        <v>23</v>
      </c>
      <c r="E42" s="61"/>
      <c r="F42" s="59">
        <v>10732</v>
      </c>
      <c r="G42" s="62">
        <f t="shared" si="2"/>
        <v>214.64</v>
      </c>
      <c r="H42" s="62">
        <f t="shared" si="3"/>
        <v>10946.64</v>
      </c>
      <c r="I42" s="66"/>
      <c r="J42" s="67"/>
      <c r="K42" s="67"/>
      <c r="L42" s="67"/>
      <c r="M42" s="65"/>
    </row>
    <row r="43" s="31" customFormat="1" ht="15" spans="1:13">
      <c r="A43" s="57"/>
      <c r="B43" s="58"/>
      <c r="C43" s="59">
        <v>2832</v>
      </c>
      <c r="D43" s="60">
        <v>28</v>
      </c>
      <c r="E43" s="61"/>
      <c r="F43" s="59">
        <v>8955</v>
      </c>
      <c r="G43" s="62">
        <f t="shared" si="2"/>
        <v>179.1</v>
      </c>
      <c r="H43" s="62">
        <f t="shared" si="3"/>
        <v>9134.1</v>
      </c>
      <c r="I43" s="66"/>
      <c r="J43" s="67"/>
      <c r="K43" s="67"/>
      <c r="L43" s="67"/>
      <c r="M43" s="65"/>
    </row>
    <row r="44" s="31" customFormat="1" ht="15" spans="1:13">
      <c r="A44" s="57"/>
      <c r="B44" s="58"/>
      <c r="C44" s="59">
        <v>2832</v>
      </c>
      <c r="D44" s="60">
        <v>28</v>
      </c>
      <c r="E44" s="61"/>
      <c r="F44" s="59">
        <v>8955</v>
      </c>
      <c r="G44" s="62">
        <f t="shared" si="2"/>
        <v>179.1</v>
      </c>
      <c r="H44" s="62">
        <f t="shared" si="3"/>
        <v>9134.1</v>
      </c>
      <c r="I44" s="73"/>
      <c r="J44" s="74"/>
      <c r="K44" s="74"/>
      <c r="L44" s="74"/>
      <c r="M44" s="65"/>
    </row>
    <row r="45" s="31" customFormat="1" ht="15" spans="1:13">
      <c r="A45" s="57"/>
      <c r="B45" s="58"/>
      <c r="C45" s="59">
        <v>2835</v>
      </c>
      <c r="D45" s="60">
        <v>50</v>
      </c>
      <c r="E45" s="61"/>
      <c r="F45" s="59">
        <v>6614</v>
      </c>
      <c r="G45" s="62">
        <f t="shared" si="2"/>
        <v>132.28</v>
      </c>
      <c r="H45" s="62">
        <f t="shared" si="3"/>
        <v>6746.28</v>
      </c>
      <c r="I45" s="75">
        <v>0.5</v>
      </c>
      <c r="J45" s="64">
        <v>43.4</v>
      </c>
      <c r="K45" s="64">
        <v>43.7</v>
      </c>
      <c r="L45" s="64" t="s">
        <v>30</v>
      </c>
      <c r="M45" s="65"/>
    </row>
    <row r="46" s="31" customFormat="1" ht="15" spans="1:13">
      <c r="A46" s="57"/>
      <c r="B46" s="58"/>
      <c r="C46" s="59">
        <v>2835</v>
      </c>
      <c r="D46" s="60">
        <v>50</v>
      </c>
      <c r="E46" s="61"/>
      <c r="F46" s="59">
        <v>6614</v>
      </c>
      <c r="G46" s="62">
        <f t="shared" si="2"/>
        <v>132.28</v>
      </c>
      <c r="H46" s="62">
        <f t="shared" si="3"/>
        <v>6746.28</v>
      </c>
      <c r="I46" s="76"/>
      <c r="J46" s="67"/>
      <c r="K46" s="67"/>
      <c r="L46" s="67"/>
      <c r="M46" s="65"/>
    </row>
    <row r="47" s="31" customFormat="1" ht="15" spans="1:13">
      <c r="A47" s="57"/>
      <c r="B47" s="58"/>
      <c r="C47" s="59">
        <v>2836</v>
      </c>
      <c r="D47" s="60">
        <v>10</v>
      </c>
      <c r="E47" s="61"/>
      <c r="F47" s="59">
        <v>9531</v>
      </c>
      <c r="G47" s="62">
        <f t="shared" si="2"/>
        <v>190.62</v>
      </c>
      <c r="H47" s="62">
        <f t="shared" si="3"/>
        <v>9721.62</v>
      </c>
      <c r="I47" s="76"/>
      <c r="J47" s="67"/>
      <c r="K47" s="67"/>
      <c r="L47" s="67"/>
      <c r="M47" s="65"/>
    </row>
    <row r="48" s="31" customFormat="1" ht="15" spans="1:13">
      <c r="A48" s="57"/>
      <c r="B48" s="58"/>
      <c r="C48" s="59">
        <v>2836</v>
      </c>
      <c r="D48" s="60">
        <v>10</v>
      </c>
      <c r="E48" s="61"/>
      <c r="F48" s="59">
        <v>9531</v>
      </c>
      <c r="G48" s="62">
        <f t="shared" si="2"/>
        <v>190.62</v>
      </c>
      <c r="H48" s="62">
        <f t="shared" si="3"/>
        <v>9721.62</v>
      </c>
      <c r="I48" s="76"/>
      <c r="J48" s="67"/>
      <c r="K48" s="67"/>
      <c r="L48" s="67"/>
      <c r="M48" s="65"/>
    </row>
    <row r="49" s="31" customFormat="1" ht="15" spans="1:13">
      <c r="A49" s="57"/>
      <c r="B49" s="58"/>
      <c r="C49" s="59">
        <v>2836</v>
      </c>
      <c r="D49" s="60">
        <v>11</v>
      </c>
      <c r="E49" s="61"/>
      <c r="F49" s="59">
        <v>9204</v>
      </c>
      <c r="G49" s="62">
        <f t="shared" si="2"/>
        <v>184.08</v>
      </c>
      <c r="H49" s="62">
        <f t="shared" si="3"/>
        <v>9388.08</v>
      </c>
      <c r="I49" s="76"/>
      <c r="J49" s="67"/>
      <c r="K49" s="67"/>
      <c r="L49" s="67"/>
      <c r="M49" s="65"/>
    </row>
    <row r="50" s="31" customFormat="1" ht="15" spans="1:13">
      <c r="A50" s="57"/>
      <c r="B50" s="58"/>
      <c r="C50" s="59">
        <v>2836</v>
      </c>
      <c r="D50" s="60">
        <v>11</v>
      </c>
      <c r="E50" s="61"/>
      <c r="F50" s="59">
        <v>9204</v>
      </c>
      <c r="G50" s="62">
        <f t="shared" si="2"/>
        <v>184.08</v>
      </c>
      <c r="H50" s="62">
        <f t="shared" si="3"/>
        <v>9388.08</v>
      </c>
      <c r="I50" s="76"/>
      <c r="J50" s="67"/>
      <c r="K50" s="67"/>
      <c r="L50" s="67"/>
      <c r="M50" s="65"/>
    </row>
    <row r="51" s="31" customFormat="1" ht="15" spans="1:13">
      <c r="A51" s="57"/>
      <c r="B51" s="58"/>
      <c r="C51" s="59">
        <v>2836</v>
      </c>
      <c r="D51" s="60">
        <v>12</v>
      </c>
      <c r="E51" s="61"/>
      <c r="F51" s="59">
        <v>10732</v>
      </c>
      <c r="G51" s="62">
        <f t="shared" si="2"/>
        <v>214.64</v>
      </c>
      <c r="H51" s="62">
        <f t="shared" si="3"/>
        <v>10946.64</v>
      </c>
      <c r="I51" s="76"/>
      <c r="J51" s="67"/>
      <c r="K51" s="67"/>
      <c r="L51" s="67"/>
      <c r="M51" s="65"/>
    </row>
    <row r="52" s="31" customFormat="1" ht="15" spans="1:13">
      <c r="A52" s="57"/>
      <c r="B52" s="58"/>
      <c r="C52" s="59">
        <v>2836</v>
      </c>
      <c r="D52" s="60">
        <v>12</v>
      </c>
      <c r="E52" s="61"/>
      <c r="F52" s="59">
        <v>10732</v>
      </c>
      <c r="G52" s="62">
        <f t="shared" si="2"/>
        <v>214.64</v>
      </c>
      <c r="H52" s="62">
        <f t="shared" si="3"/>
        <v>10946.64</v>
      </c>
      <c r="I52" s="76"/>
      <c r="J52" s="67"/>
      <c r="K52" s="67"/>
      <c r="L52" s="67"/>
      <c r="M52" s="65"/>
    </row>
    <row r="53" s="31" customFormat="1" ht="15" spans="1:13">
      <c r="A53" s="57"/>
      <c r="B53" s="58"/>
      <c r="C53" s="59">
        <v>4458</v>
      </c>
      <c r="D53" s="60">
        <v>67</v>
      </c>
      <c r="E53" s="61"/>
      <c r="F53" s="59">
        <v>2240</v>
      </c>
      <c r="G53" s="62">
        <f t="shared" si="2"/>
        <v>44.8</v>
      </c>
      <c r="H53" s="62">
        <f t="shared" si="3"/>
        <v>2284.8</v>
      </c>
      <c r="I53" s="76"/>
      <c r="J53" s="67"/>
      <c r="K53" s="67"/>
      <c r="L53" s="67"/>
      <c r="M53" s="65"/>
    </row>
    <row r="54" s="31" customFormat="1" ht="15" spans="1:13">
      <c r="A54" s="57"/>
      <c r="B54" s="58"/>
      <c r="C54" s="59">
        <v>4458</v>
      </c>
      <c r="D54" s="60">
        <v>67</v>
      </c>
      <c r="E54" s="61"/>
      <c r="F54" s="59">
        <v>2240</v>
      </c>
      <c r="G54" s="62">
        <f t="shared" si="2"/>
        <v>44.8</v>
      </c>
      <c r="H54" s="62">
        <f t="shared" si="3"/>
        <v>2284.8</v>
      </c>
      <c r="I54" s="76"/>
      <c r="J54" s="67"/>
      <c r="K54" s="67"/>
      <c r="L54" s="67"/>
      <c r="M54" s="65"/>
    </row>
    <row r="55" s="31" customFormat="1" ht="15" spans="1:13">
      <c r="A55" s="57"/>
      <c r="B55" s="58"/>
      <c r="C55" s="59">
        <v>4458</v>
      </c>
      <c r="D55" s="60">
        <v>68</v>
      </c>
      <c r="E55" s="61"/>
      <c r="F55" s="59">
        <v>2955</v>
      </c>
      <c r="G55" s="62">
        <f t="shared" si="2"/>
        <v>59.1</v>
      </c>
      <c r="H55" s="62">
        <f t="shared" si="3"/>
        <v>3014.1</v>
      </c>
      <c r="I55" s="76"/>
      <c r="J55" s="67"/>
      <c r="K55" s="67"/>
      <c r="L55" s="67"/>
      <c r="M55" s="65"/>
    </row>
    <row r="56" s="31" customFormat="1" ht="15" spans="1:13">
      <c r="A56" s="57"/>
      <c r="B56" s="58"/>
      <c r="C56" s="59">
        <v>4458</v>
      </c>
      <c r="D56" s="60">
        <v>68</v>
      </c>
      <c r="E56" s="61"/>
      <c r="F56" s="59">
        <v>2955</v>
      </c>
      <c r="G56" s="62">
        <f t="shared" si="2"/>
        <v>59.1</v>
      </c>
      <c r="H56" s="62">
        <f t="shared" si="3"/>
        <v>3014.1</v>
      </c>
      <c r="I56" s="76"/>
      <c r="J56" s="67"/>
      <c r="K56" s="67"/>
      <c r="L56" s="67"/>
      <c r="M56" s="65"/>
    </row>
    <row r="57" s="31" customFormat="1" ht="15" spans="1:13">
      <c r="A57" s="57"/>
      <c r="B57" s="58"/>
      <c r="C57" s="59">
        <v>4473</v>
      </c>
      <c r="D57" s="60">
        <v>48</v>
      </c>
      <c r="E57" s="61"/>
      <c r="F57" s="59">
        <v>2594</v>
      </c>
      <c r="G57" s="62">
        <f t="shared" si="2"/>
        <v>51.88</v>
      </c>
      <c r="H57" s="62">
        <f t="shared" si="3"/>
        <v>2645.88</v>
      </c>
      <c r="I57" s="76"/>
      <c r="J57" s="67"/>
      <c r="K57" s="67"/>
      <c r="L57" s="67"/>
      <c r="M57" s="65"/>
    </row>
    <row r="58" s="31" customFormat="1" ht="15" spans="1:13">
      <c r="A58" s="57"/>
      <c r="B58" s="58"/>
      <c r="C58" s="59">
        <v>4473</v>
      </c>
      <c r="D58" s="60">
        <v>48</v>
      </c>
      <c r="E58" s="61"/>
      <c r="F58" s="59">
        <v>2594</v>
      </c>
      <c r="G58" s="62">
        <f t="shared" si="2"/>
        <v>51.88</v>
      </c>
      <c r="H58" s="62">
        <f t="shared" si="3"/>
        <v>2645.88</v>
      </c>
      <c r="I58" s="76"/>
      <c r="J58" s="67"/>
      <c r="K58" s="67"/>
      <c r="L58" s="67"/>
      <c r="M58" s="65"/>
    </row>
    <row r="59" s="31" customFormat="1" ht="15" spans="1:13">
      <c r="A59" s="57"/>
      <c r="B59" s="58"/>
      <c r="C59" s="59">
        <v>4507</v>
      </c>
      <c r="D59" s="60">
        <v>63</v>
      </c>
      <c r="E59" s="61"/>
      <c r="F59" s="59">
        <v>2272</v>
      </c>
      <c r="G59" s="62">
        <f t="shared" si="2"/>
        <v>45.44</v>
      </c>
      <c r="H59" s="62">
        <f t="shared" si="3"/>
        <v>2317.44</v>
      </c>
      <c r="I59" s="76"/>
      <c r="J59" s="67"/>
      <c r="K59" s="67"/>
      <c r="L59" s="67"/>
      <c r="M59" s="65"/>
    </row>
    <row r="60" s="31" customFormat="1" ht="15" spans="1:13">
      <c r="A60" s="57"/>
      <c r="B60" s="58"/>
      <c r="C60" s="59">
        <v>4507</v>
      </c>
      <c r="D60" s="60">
        <v>63</v>
      </c>
      <c r="E60" s="61"/>
      <c r="F60" s="59">
        <v>2272</v>
      </c>
      <c r="G60" s="62">
        <f t="shared" si="2"/>
        <v>45.44</v>
      </c>
      <c r="H60" s="62">
        <f t="shared" si="3"/>
        <v>2317.44</v>
      </c>
      <c r="I60" s="76"/>
      <c r="J60" s="67"/>
      <c r="K60" s="67"/>
      <c r="L60" s="67"/>
      <c r="M60" s="65"/>
    </row>
    <row r="61" s="31" customFormat="1" ht="15" spans="1:13">
      <c r="A61" s="57"/>
      <c r="B61" s="58"/>
      <c r="C61" s="59">
        <v>4609</v>
      </c>
      <c r="D61" s="60">
        <v>77</v>
      </c>
      <c r="E61" s="61"/>
      <c r="F61" s="59">
        <v>6972</v>
      </c>
      <c r="G61" s="62">
        <f t="shared" si="2"/>
        <v>139.44</v>
      </c>
      <c r="H61" s="62">
        <f t="shared" si="3"/>
        <v>7111.44</v>
      </c>
      <c r="I61" s="76"/>
      <c r="J61" s="67"/>
      <c r="K61" s="67"/>
      <c r="L61" s="67"/>
      <c r="M61" s="65"/>
    </row>
    <row r="62" s="31" customFormat="1" ht="15" spans="1:13">
      <c r="A62" s="57"/>
      <c r="B62" s="58"/>
      <c r="C62" s="59">
        <v>4609</v>
      </c>
      <c r="D62" s="60">
        <v>77</v>
      </c>
      <c r="E62" s="61"/>
      <c r="F62" s="59">
        <v>6972</v>
      </c>
      <c r="G62" s="62">
        <f t="shared" si="2"/>
        <v>139.44</v>
      </c>
      <c r="H62" s="62">
        <f t="shared" si="3"/>
        <v>7111.44</v>
      </c>
      <c r="I62" s="76"/>
      <c r="J62" s="67"/>
      <c r="K62" s="67"/>
      <c r="L62" s="67"/>
      <c r="M62" s="65"/>
    </row>
    <row r="63" s="31" customFormat="1" ht="15" spans="1:13">
      <c r="A63" s="57"/>
      <c r="B63" s="58"/>
      <c r="C63" s="59">
        <v>4803</v>
      </c>
      <c r="D63" s="60">
        <v>89</v>
      </c>
      <c r="E63" s="61"/>
      <c r="F63" s="59">
        <v>14493</v>
      </c>
      <c r="G63" s="62">
        <f t="shared" si="2"/>
        <v>289.86</v>
      </c>
      <c r="H63" s="62">
        <f t="shared" si="3"/>
        <v>14782.86</v>
      </c>
      <c r="I63" s="76"/>
      <c r="J63" s="67"/>
      <c r="K63" s="67"/>
      <c r="L63" s="67"/>
      <c r="M63" s="65"/>
    </row>
    <row r="64" s="31" customFormat="1" ht="15" spans="1:13">
      <c r="A64" s="57"/>
      <c r="B64" s="58"/>
      <c r="C64" s="59">
        <v>4803</v>
      </c>
      <c r="D64" s="60">
        <v>89</v>
      </c>
      <c r="E64" s="61"/>
      <c r="F64" s="59">
        <v>14493</v>
      </c>
      <c r="G64" s="62">
        <f t="shared" si="2"/>
        <v>289.86</v>
      </c>
      <c r="H64" s="62">
        <f t="shared" si="3"/>
        <v>14782.86</v>
      </c>
      <c r="I64" s="76"/>
      <c r="J64" s="67"/>
      <c r="K64" s="67"/>
      <c r="L64" s="67"/>
      <c r="M64" s="65"/>
    </row>
    <row r="65" s="31" customFormat="1" ht="15" spans="1:13">
      <c r="A65" s="57"/>
      <c r="B65" s="58"/>
      <c r="C65" s="59">
        <v>4804</v>
      </c>
      <c r="D65" s="72">
        <v>93</v>
      </c>
      <c r="E65" s="61"/>
      <c r="F65" s="59">
        <v>6957</v>
      </c>
      <c r="G65" s="62">
        <f t="shared" si="2"/>
        <v>139.14</v>
      </c>
      <c r="H65" s="62">
        <f t="shared" si="3"/>
        <v>7096.14</v>
      </c>
      <c r="I65" s="76"/>
      <c r="J65" s="67"/>
      <c r="K65" s="67"/>
      <c r="L65" s="67"/>
      <c r="M65" s="65"/>
    </row>
    <row r="66" s="31" customFormat="1" ht="15" spans="1:13">
      <c r="A66" s="57"/>
      <c r="B66" s="58"/>
      <c r="C66" s="59">
        <v>4804</v>
      </c>
      <c r="D66" s="72">
        <v>93</v>
      </c>
      <c r="E66" s="61"/>
      <c r="F66" s="59">
        <v>6957</v>
      </c>
      <c r="G66" s="62">
        <f t="shared" si="2"/>
        <v>139.14</v>
      </c>
      <c r="H66" s="62">
        <f t="shared" si="3"/>
        <v>7096.14</v>
      </c>
      <c r="I66" s="76"/>
      <c r="J66" s="67"/>
      <c r="K66" s="67"/>
      <c r="L66" s="67"/>
      <c r="M66" s="65"/>
    </row>
    <row r="67" s="31" customFormat="1" ht="15" spans="1:13">
      <c r="A67" s="57"/>
      <c r="B67" s="58"/>
      <c r="C67" s="59">
        <v>4805</v>
      </c>
      <c r="D67" s="60">
        <v>10</v>
      </c>
      <c r="E67" s="61"/>
      <c r="F67" s="59">
        <v>11997</v>
      </c>
      <c r="G67" s="62">
        <f t="shared" si="2"/>
        <v>239.94</v>
      </c>
      <c r="H67" s="62">
        <f t="shared" si="3"/>
        <v>12236.94</v>
      </c>
      <c r="I67" s="76"/>
      <c r="J67" s="67"/>
      <c r="K67" s="67"/>
      <c r="L67" s="67"/>
      <c r="M67" s="65"/>
    </row>
    <row r="68" s="31" customFormat="1" ht="15" spans="1:13">
      <c r="A68" s="57"/>
      <c r="B68" s="58"/>
      <c r="C68" s="59">
        <v>4805</v>
      </c>
      <c r="D68" s="60">
        <v>10</v>
      </c>
      <c r="E68" s="61"/>
      <c r="F68" s="59">
        <v>11997</v>
      </c>
      <c r="G68" s="62">
        <f t="shared" si="2"/>
        <v>239.94</v>
      </c>
      <c r="H68" s="62">
        <f t="shared" si="3"/>
        <v>12236.94</v>
      </c>
      <c r="I68" s="76"/>
      <c r="J68" s="67"/>
      <c r="K68" s="67"/>
      <c r="L68" s="67"/>
      <c r="M68" s="65"/>
    </row>
    <row r="69" s="31" customFormat="1" ht="15" spans="1:13">
      <c r="A69" s="57"/>
      <c r="B69" s="58"/>
      <c r="C69" s="59">
        <v>4806</v>
      </c>
      <c r="D69" s="60">
        <v>15</v>
      </c>
      <c r="E69" s="61"/>
      <c r="F69" s="59">
        <v>7446</v>
      </c>
      <c r="G69" s="62">
        <f t="shared" si="2"/>
        <v>148.92</v>
      </c>
      <c r="H69" s="62">
        <f t="shared" si="3"/>
        <v>7594.92</v>
      </c>
      <c r="I69" s="76"/>
      <c r="J69" s="67"/>
      <c r="K69" s="67"/>
      <c r="L69" s="67"/>
      <c r="M69" s="65"/>
    </row>
    <row r="70" s="31" customFormat="1" ht="15" spans="1:13">
      <c r="A70" s="57"/>
      <c r="B70" s="58"/>
      <c r="C70" s="59">
        <v>4806</v>
      </c>
      <c r="D70" s="60">
        <v>15</v>
      </c>
      <c r="E70" s="61"/>
      <c r="F70" s="59">
        <v>7446</v>
      </c>
      <c r="G70" s="62">
        <f t="shared" si="2"/>
        <v>148.92</v>
      </c>
      <c r="H70" s="62">
        <f t="shared" si="3"/>
        <v>7594.92</v>
      </c>
      <c r="I70" s="76"/>
      <c r="J70" s="67"/>
      <c r="K70" s="67"/>
      <c r="L70" s="67"/>
      <c r="M70" s="65"/>
    </row>
    <row r="71" s="31" customFormat="1" ht="15" spans="1:13">
      <c r="A71" s="57"/>
      <c r="B71" s="58"/>
      <c r="C71" s="59">
        <v>4807</v>
      </c>
      <c r="D71" s="60">
        <v>20</v>
      </c>
      <c r="E71" s="61"/>
      <c r="F71" s="59">
        <v>13228</v>
      </c>
      <c r="G71" s="62">
        <f t="shared" si="2"/>
        <v>264.56</v>
      </c>
      <c r="H71" s="62">
        <f t="shared" si="3"/>
        <v>13492.56</v>
      </c>
      <c r="I71" s="76"/>
      <c r="J71" s="67"/>
      <c r="K71" s="67"/>
      <c r="L71" s="67"/>
      <c r="M71" s="65"/>
    </row>
    <row r="72" s="31" customFormat="1" ht="15" spans="1:13">
      <c r="A72" s="57"/>
      <c r="B72" s="58"/>
      <c r="C72" s="59">
        <v>4807</v>
      </c>
      <c r="D72" s="60">
        <v>20</v>
      </c>
      <c r="E72" s="61"/>
      <c r="F72" s="59">
        <v>13228</v>
      </c>
      <c r="G72" s="62">
        <f t="shared" ref="G72:G87" si="4">F72*0.02</f>
        <v>264.56</v>
      </c>
      <c r="H72" s="62">
        <f t="shared" ref="H72:H87" si="5">SUM(F72:G72)</f>
        <v>13492.56</v>
      </c>
      <c r="I72" s="77"/>
      <c r="J72" s="74"/>
      <c r="K72" s="74"/>
      <c r="L72" s="74"/>
      <c r="M72" s="65"/>
    </row>
    <row r="73" s="31" customFormat="1" ht="15" spans="1:13">
      <c r="A73" s="57"/>
      <c r="B73" s="58"/>
      <c r="C73" s="59">
        <v>4808</v>
      </c>
      <c r="D73" s="60">
        <v>24</v>
      </c>
      <c r="E73" s="61"/>
      <c r="F73" s="59">
        <v>13666</v>
      </c>
      <c r="G73" s="62">
        <f t="shared" si="4"/>
        <v>273.32</v>
      </c>
      <c r="H73" s="62">
        <f t="shared" si="5"/>
        <v>13939.32</v>
      </c>
      <c r="I73" s="78">
        <v>45720</v>
      </c>
      <c r="J73" s="64">
        <v>23</v>
      </c>
      <c r="K73" s="64">
        <v>23.4</v>
      </c>
      <c r="L73" s="64" t="s">
        <v>30</v>
      </c>
      <c r="M73" s="65"/>
    </row>
    <row r="74" s="31" customFormat="1" ht="15" spans="1:13">
      <c r="A74" s="57"/>
      <c r="B74" s="58"/>
      <c r="C74" s="59">
        <v>4808</v>
      </c>
      <c r="D74" s="60">
        <v>24</v>
      </c>
      <c r="E74" s="61"/>
      <c r="F74" s="59">
        <v>13666</v>
      </c>
      <c r="G74" s="62">
        <f t="shared" si="4"/>
        <v>273.32</v>
      </c>
      <c r="H74" s="62">
        <f t="shared" si="5"/>
        <v>13939.32</v>
      </c>
      <c r="I74" s="79"/>
      <c r="J74" s="67"/>
      <c r="K74" s="67"/>
      <c r="L74" s="67"/>
      <c r="M74" s="65"/>
    </row>
    <row r="75" s="31" customFormat="1" ht="15" spans="1:13">
      <c r="A75" s="57"/>
      <c r="B75" s="58"/>
      <c r="C75" s="59">
        <v>4809</v>
      </c>
      <c r="D75" s="60">
        <v>29</v>
      </c>
      <c r="E75" s="61"/>
      <c r="F75" s="59">
        <v>13961</v>
      </c>
      <c r="G75" s="62">
        <f t="shared" si="4"/>
        <v>279.22</v>
      </c>
      <c r="H75" s="62">
        <f t="shared" si="5"/>
        <v>14240.22</v>
      </c>
      <c r="I75" s="79"/>
      <c r="J75" s="67"/>
      <c r="K75" s="67"/>
      <c r="L75" s="67"/>
      <c r="M75" s="65"/>
    </row>
    <row r="76" s="31" customFormat="1" ht="15" spans="1:13">
      <c r="A76" s="57"/>
      <c r="B76" s="58"/>
      <c r="C76" s="59">
        <v>4809</v>
      </c>
      <c r="D76" s="60">
        <v>29</v>
      </c>
      <c r="E76" s="61"/>
      <c r="F76" s="59">
        <v>13961</v>
      </c>
      <c r="G76" s="62">
        <f t="shared" si="4"/>
        <v>279.22</v>
      </c>
      <c r="H76" s="62">
        <f t="shared" si="5"/>
        <v>14240.22</v>
      </c>
      <c r="I76" s="79"/>
      <c r="J76" s="67"/>
      <c r="K76" s="67"/>
      <c r="L76" s="67"/>
      <c r="M76" s="65"/>
    </row>
    <row r="77" s="31" customFormat="1" ht="15" spans="1:13">
      <c r="A77" s="57"/>
      <c r="B77" s="58"/>
      <c r="C77" s="59">
        <v>4810</v>
      </c>
      <c r="D77" s="60">
        <v>34</v>
      </c>
      <c r="E77" s="61"/>
      <c r="F77" s="59">
        <v>11717</v>
      </c>
      <c r="G77" s="62">
        <f t="shared" si="4"/>
        <v>234.34</v>
      </c>
      <c r="H77" s="62">
        <f t="shared" si="5"/>
        <v>11951.34</v>
      </c>
      <c r="I77" s="79"/>
      <c r="J77" s="67"/>
      <c r="K77" s="67"/>
      <c r="L77" s="67"/>
      <c r="M77" s="65"/>
    </row>
    <row r="78" s="31" customFormat="1" ht="15" spans="1:13">
      <c r="A78" s="57"/>
      <c r="B78" s="58"/>
      <c r="C78" s="59">
        <v>4810</v>
      </c>
      <c r="D78" s="60">
        <v>34</v>
      </c>
      <c r="E78" s="61"/>
      <c r="F78" s="59">
        <v>11717</v>
      </c>
      <c r="G78" s="62">
        <f t="shared" si="4"/>
        <v>234.34</v>
      </c>
      <c r="H78" s="62">
        <f t="shared" si="5"/>
        <v>11951.34</v>
      </c>
      <c r="I78" s="79"/>
      <c r="J78" s="67"/>
      <c r="K78" s="67"/>
      <c r="L78" s="67"/>
      <c r="M78" s="65"/>
    </row>
    <row r="79" s="31" customFormat="1" ht="15" spans="1:13">
      <c r="A79" s="57"/>
      <c r="B79" s="58"/>
      <c r="C79" s="59">
        <v>4811</v>
      </c>
      <c r="D79" s="60">
        <v>40</v>
      </c>
      <c r="E79" s="61"/>
      <c r="F79" s="59">
        <v>7249</v>
      </c>
      <c r="G79" s="62">
        <f t="shared" si="4"/>
        <v>144.98</v>
      </c>
      <c r="H79" s="62">
        <f t="shared" si="5"/>
        <v>7393.98</v>
      </c>
      <c r="I79" s="79"/>
      <c r="J79" s="67"/>
      <c r="K79" s="67"/>
      <c r="L79" s="67"/>
      <c r="M79" s="65"/>
    </row>
    <row r="80" s="31" customFormat="1" ht="15" spans="1:13">
      <c r="A80" s="57"/>
      <c r="B80" s="58"/>
      <c r="C80" s="59">
        <v>4811</v>
      </c>
      <c r="D80" s="60">
        <v>40</v>
      </c>
      <c r="E80" s="61"/>
      <c r="F80" s="59">
        <v>7249</v>
      </c>
      <c r="G80" s="62">
        <f t="shared" si="4"/>
        <v>144.98</v>
      </c>
      <c r="H80" s="62">
        <f t="shared" si="5"/>
        <v>7393.98</v>
      </c>
      <c r="I80" s="79"/>
      <c r="J80" s="67"/>
      <c r="K80" s="67"/>
      <c r="L80" s="67"/>
      <c r="M80" s="65"/>
    </row>
    <row r="81" s="31" customFormat="1" ht="15" spans="1:13">
      <c r="A81" s="57"/>
      <c r="B81" s="58"/>
      <c r="C81" s="59">
        <v>4812</v>
      </c>
      <c r="D81" s="60">
        <v>45</v>
      </c>
      <c r="E81" s="61"/>
      <c r="F81" s="59">
        <v>9845</v>
      </c>
      <c r="G81" s="62">
        <f t="shared" si="4"/>
        <v>196.9</v>
      </c>
      <c r="H81" s="62">
        <f t="shared" si="5"/>
        <v>10041.9</v>
      </c>
      <c r="I81" s="79"/>
      <c r="J81" s="67"/>
      <c r="K81" s="67"/>
      <c r="L81" s="67"/>
      <c r="M81" s="65"/>
    </row>
    <row r="82" s="31" customFormat="1" ht="15" spans="1:13">
      <c r="A82" s="57"/>
      <c r="B82" s="58"/>
      <c r="C82" s="59">
        <v>4812</v>
      </c>
      <c r="D82" s="60">
        <v>45</v>
      </c>
      <c r="E82" s="61"/>
      <c r="F82" s="59">
        <v>9845</v>
      </c>
      <c r="G82" s="62">
        <f t="shared" si="4"/>
        <v>196.9</v>
      </c>
      <c r="H82" s="62">
        <f t="shared" si="5"/>
        <v>10041.9</v>
      </c>
      <c r="I82" s="80"/>
      <c r="J82" s="74"/>
      <c r="K82" s="74"/>
      <c r="L82" s="74"/>
      <c r="M82" s="65"/>
    </row>
    <row r="83" s="31" customFormat="1" ht="15" spans="1:13">
      <c r="A83" s="57" t="s">
        <v>28</v>
      </c>
      <c r="B83" s="58" t="s">
        <v>31</v>
      </c>
      <c r="C83" s="5">
        <v>705</v>
      </c>
      <c r="D83" s="6">
        <v>45</v>
      </c>
      <c r="E83" s="81"/>
      <c r="F83" s="5">
        <v>1180</v>
      </c>
      <c r="G83" s="62">
        <f t="shared" si="4"/>
        <v>23.6</v>
      </c>
      <c r="H83" s="62">
        <f t="shared" si="5"/>
        <v>1203.6</v>
      </c>
      <c r="I83" s="82">
        <v>1</v>
      </c>
      <c r="J83" s="64">
        <v>5.1</v>
      </c>
      <c r="K83" s="64">
        <v>5.5</v>
      </c>
      <c r="L83" s="64" t="s">
        <v>32</v>
      </c>
    </row>
    <row r="84" s="31" customFormat="1" ht="15" spans="1:13">
      <c r="A84" s="57"/>
      <c r="B84" s="58"/>
      <c r="C84" s="5">
        <v>705</v>
      </c>
      <c r="D84" s="6">
        <v>45</v>
      </c>
      <c r="E84" s="81"/>
      <c r="F84" s="5">
        <v>1180</v>
      </c>
      <c r="G84" s="62">
        <f t="shared" ref="G84:G101" si="6">F84*0.02</f>
        <v>23.6</v>
      </c>
      <c r="H84" s="62">
        <f t="shared" ref="H84:H101" si="7">SUM(F84:G84)</f>
        <v>1203.6</v>
      </c>
      <c r="I84" s="83"/>
      <c r="J84" s="67"/>
      <c r="K84" s="67"/>
      <c r="L84" s="67"/>
    </row>
    <row r="85" s="31" customFormat="1" ht="15" spans="1:13">
      <c r="A85" s="57"/>
      <c r="B85" s="58"/>
      <c r="C85" s="5">
        <v>705</v>
      </c>
      <c r="D85" s="7">
        <v>49</v>
      </c>
      <c r="E85" s="81"/>
      <c r="F85" s="5">
        <v>1585</v>
      </c>
      <c r="G85" s="62">
        <f t="shared" si="6"/>
        <v>31.7</v>
      </c>
      <c r="H85" s="62">
        <f t="shared" si="7"/>
        <v>1616.7</v>
      </c>
      <c r="I85" s="83"/>
      <c r="J85" s="67"/>
      <c r="K85" s="67"/>
      <c r="L85" s="67"/>
    </row>
    <row r="86" s="31" customFormat="1" ht="15" spans="1:13">
      <c r="A86" s="57"/>
      <c r="B86" s="58"/>
      <c r="C86" s="5">
        <v>705</v>
      </c>
      <c r="D86" s="7">
        <v>49</v>
      </c>
      <c r="E86" s="81"/>
      <c r="F86" s="5">
        <v>1585</v>
      </c>
      <c r="G86" s="62">
        <f t="shared" si="6"/>
        <v>31.7</v>
      </c>
      <c r="H86" s="62">
        <f t="shared" si="7"/>
        <v>1616.7</v>
      </c>
      <c r="I86" s="83"/>
      <c r="J86" s="67"/>
      <c r="K86" s="67"/>
      <c r="L86" s="67"/>
    </row>
    <row r="87" s="31" customFormat="1" ht="15" spans="1:13">
      <c r="A87" s="57"/>
      <c r="B87" s="58"/>
      <c r="C87" s="5">
        <v>820</v>
      </c>
      <c r="D87" s="7">
        <v>59</v>
      </c>
      <c r="E87" s="81"/>
      <c r="F87" s="5">
        <v>915</v>
      </c>
      <c r="G87" s="62">
        <f t="shared" si="6"/>
        <v>18.3</v>
      </c>
      <c r="H87" s="62">
        <f t="shared" si="7"/>
        <v>933.3</v>
      </c>
      <c r="I87" s="83"/>
      <c r="J87" s="67"/>
      <c r="K87" s="67"/>
      <c r="L87" s="67"/>
    </row>
    <row r="88" s="31" customFormat="1" ht="15" spans="1:13">
      <c r="A88" s="57"/>
      <c r="B88" s="58"/>
      <c r="C88" s="5">
        <v>820</v>
      </c>
      <c r="D88" s="7">
        <v>59</v>
      </c>
      <c r="E88" s="81"/>
      <c r="F88" s="5">
        <v>915</v>
      </c>
      <c r="G88" s="62">
        <f t="shared" si="6"/>
        <v>18.3</v>
      </c>
      <c r="H88" s="62">
        <f t="shared" si="7"/>
        <v>933.3</v>
      </c>
      <c r="I88" s="83"/>
      <c r="J88" s="67"/>
      <c r="K88" s="67"/>
      <c r="L88" s="67"/>
    </row>
    <row r="89" s="31" customFormat="1" ht="15" spans="1:13">
      <c r="A89" s="57"/>
      <c r="B89" s="58"/>
      <c r="C89" s="5">
        <v>7410</v>
      </c>
      <c r="D89" s="7">
        <v>40</v>
      </c>
      <c r="E89" s="81"/>
      <c r="F89" s="5">
        <v>1025</v>
      </c>
      <c r="G89" s="62">
        <f t="shared" si="6"/>
        <v>20.5</v>
      </c>
      <c r="H89" s="62">
        <f t="shared" si="7"/>
        <v>1045.5</v>
      </c>
      <c r="I89" s="83"/>
      <c r="J89" s="67"/>
      <c r="K89" s="67"/>
      <c r="L89" s="67"/>
    </row>
    <row r="90" s="31" customFormat="1" ht="15" spans="1:13">
      <c r="A90" s="57"/>
      <c r="B90" s="58"/>
      <c r="C90" s="5">
        <v>7410</v>
      </c>
      <c r="D90" s="7">
        <v>40</v>
      </c>
      <c r="E90" s="81"/>
      <c r="F90" s="5">
        <v>1025</v>
      </c>
      <c r="G90" s="62">
        <f t="shared" si="6"/>
        <v>20.5</v>
      </c>
      <c r="H90" s="62">
        <f t="shared" si="7"/>
        <v>1045.5</v>
      </c>
      <c r="I90" s="83"/>
      <c r="J90" s="67"/>
      <c r="K90" s="67"/>
      <c r="L90" s="67"/>
    </row>
    <row r="91" s="31" customFormat="1" ht="15" spans="1:13">
      <c r="A91" s="57"/>
      <c r="B91" s="58"/>
      <c r="C91" s="5">
        <v>7510</v>
      </c>
      <c r="D91" s="7">
        <v>11</v>
      </c>
      <c r="E91" s="81"/>
      <c r="F91" s="5">
        <v>1112</v>
      </c>
      <c r="G91" s="62">
        <f t="shared" si="6"/>
        <v>22.24</v>
      </c>
      <c r="H91" s="62">
        <f t="shared" si="7"/>
        <v>1134.24</v>
      </c>
      <c r="I91" s="83"/>
      <c r="J91" s="67"/>
      <c r="K91" s="67"/>
      <c r="L91" s="67"/>
    </row>
    <row r="92" s="31" customFormat="1" ht="15" spans="1:13">
      <c r="A92" s="57"/>
      <c r="B92" s="58"/>
      <c r="C92" s="5">
        <v>7510</v>
      </c>
      <c r="D92" s="7">
        <v>11</v>
      </c>
      <c r="E92" s="81"/>
      <c r="F92" s="5">
        <v>1112</v>
      </c>
      <c r="G92" s="62">
        <f t="shared" si="6"/>
        <v>22.24</v>
      </c>
      <c r="H92" s="62">
        <f t="shared" si="7"/>
        <v>1134.24</v>
      </c>
      <c r="I92" s="83"/>
      <c r="J92" s="67"/>
      <c r="K92" s="67"/>
      <c r="L92" s="67"/>
    </row>
    <row r="93" s="31" customFormat="1" ht="15" spans="1:13">
      <c r="A93" s="57"/>
      <c r="B93" s="58"/>
      <c r="C93" s="5">
        <v>7510</v>
      </c>
      <c r="D93" s="7">
        <v>12</v>
      </c>
      <c r="E93" s="81"/>
      <c r="F93" s="5">
        <v>1025</v>
      </c>
      <c r="G93" s="62">
        <f t="shared" si="6"/>
        <v>20.5</v>
      </c>
      <c r="H93" s="62">
        <f t="shared" si="7"/>
        <v>1045.5</v>
      </c>
      <c r="I93" s="83"/>
      <c r="J93" s="67"/>
      <c r="K93" s="67"/>
      <c r="L93" s="67"/>
    </row>
    <row r="94" s="31" customFormat="1" ht="15" spans="1:13">
      <c r="A94" s="57"/>
      <c r="B94" s="58"/>
      <c r="C94" s="5">
        <v>7510</v>
      </c>
      <c r="D94" s="7">
        <v>12</v>
      </c>
      <c r="E94" s="81"/>
      <c r="F94" s="5">
        <v>1025</v>
      </c>
      <c r="G94" s="62">
        <f t="shared" si="6"/>
        <v>20.5</v>
      </c>
      <c r="H94" s="62">
        <f t="shared" si="7"/>
        <v>1045.5</v>
      </c>
      <c r="I94" s="83"/>
      <c r="J94" s="67"/>
      <c r="K94" s="67"/>
      <c r="L94" s="67"/>
    </row>
    <row r="95" s="31" customFormat="1" ht="15" spans="1:13">
      <c r="A95" s="57"/>
      <c r="B95" s="58"/>
      <c r="C95" s="5">
        <v>7510</v>
      </c>
      <c r="D95" s="7">
        <v>13</v>
      </c>
      <c r="E95" s="81"/>
      <c r="F95" s="5">
        <v>921</v>
      </c>
      <c r="G95" s="62">
        <f t="shared" si="6"/>
        <v>18.42</v>
      </c>
      <c r="H95" s="62">
        <f t="shared" si="7"/>
        <v>939.42</v>
      </c>
      <c r="I95" s="83"/>
      <c r="J95" s="67"/>
      <c r="K95" s="67"/>
      <c r="L95" s="67"/>
    </row>
    <row r="96" s="31" customFormat="1" ht="15" spans="1:13">
      <c r="A96" s="57"/>
      <c r="B96" s="58"/>
      <c r="C96" s="5">
        <v>7510</v>
      </c>
      <c r="D96" s="7">
        <v>13</v>
      </c>
      <c r="E96" s="81"/>
      <c r="F96" s="5">
        <v>921</v>
      </c>
      <c r="G96" s="62">
        <f t="shared" si="6"/>
        <v>18.42</v>
      </c>
      <c r="H96" s="62">
        <f t="shared" si="7"/>
        <v>939.42</v>
      </c>
      <c r="I96" s="83"/>
      <c r="J96" s="67"/>
      <c r="K96" s="67"/>
      <c r="L96" s="67"/>
    </row>
    <row r="97" s="31" customFormat="1" ht="15" spans="1:12">
      <c r="A97" s="57"/>
      <c r="B97" s="58"/>
      <c r="C97" s="5">
        <v>7856</v>
      </c>
      <c r="D97" s="7">
        <v>58</v>
      </c>
      <c r="E97" s="81"/>
      <c r="F97" s="5">
        <v>3786</v>
      </c>
      <c r="G97" s="62">
        <f t="shared" si="6"/>
        <v>75.72</v>
      </c>
      <c r="H97" s="62">
        <f t="shared" si="7"/>
        <v>3861.72</v>
      </c>
      <c r="I97" s="83"/>
      <c r="J97" s="67"/>
      <c r="K97" s="67"/>
      <c r="L97" s="67"/>
    </row>
    <row r="98" s="31" customFormat="1" ht="15" spans="1:12">
      <c r="A98" s="57"/>
      <c r="B98" s="58"/>
      <c r="C98" s="5">
        <v>7856</v>
      </c>
      <c r="D98" s="7">
        <v>58</v>
      </c>
      <c r="E98" s="81"/>
      <c r="F98" s="5">
        <v>3786</v>
      </c>
      <c r="G98" s="62">
        <f t="shared" si="6"/>
        <v>75.72</v>
      </c>
      <c r="H98" s="62">
        <f t="shared" si="7"/>
        <v>3861.72</v>
      </c>
      <c r="I98" s="83"/>
      <c r="J98" s="67"/>
      <c r="K98" s="67"/>
      <c r="L98" s="67"/>
    </row>
    <row r="99" s="31" customFormat="1" ht="15" spans="1:12">
      <c r="A99" s="57"/>
      <c r="B99" s="58"/>
      <c r="C99" s="5">
        <v>7857</v>
      </c>
      <c r="D99" s="7">
        <v>63</v>
      </c>
      <c r="E99" s="81"/>
      <c r="F99" s="5">
        <v>2091</v>
      </c>
      <c r="G99" s="62">
        <f t="shared" si="6"/>
        <v>41.82</v>
      </c>
      <c r="H99" s="62">
        <f t="shared" si="7"/>
        <v>2132.82</v>
      </c>
      <c r="I99" s="83"/>
      <c r="J99" s="67"/>
      <c r="K99" s="67"/>
      <c r="L99" s="67"/>
    </row>
    <row r="100" s="31" customFormat="1" ht="15" spans="1:12">
      <c r="A100" s="57"/>
      <c r="B100" s="58"/>
      <c r="C100" s="5">
        <v>7857</v>
      </c>
      <c r="D100" s="7">
        <v>63</v>
      </c>
      <c r="E100" s="81"/>
      <c r="F100" s="5">
        <v>2091</v>
      </c>
      <c r="G100" s="62">
        <f t="shared" si="6"/>
        <v>41.82</v>
      </c>
      <c r="H100" s="62">
        <f t="shared" si="7"/>
        <v>2132.82</v>
      </c>
      <c r="I100" s="84"/>
      <c r="J100" s="74"/>
      <c r="K100" s="74"/>
      <c r="L100" s="74"/>
    </row>
    <row r="101" s="31" customFormat="1" ht="15" spans="1:12">
      <c r="A101" s="58" t="s">
        <v>33</v>
      </c>
      <c r="B101" s="85"/>
      <c r="C101" s="85"/>
      <c r="D101" s="85"/>
      <c r="E101" s="85"/>
      <c r="F101" s="86">
        <f>SUM(F7:F100)</f>
        <v>535416</v>
      </c>
      <c r="G101" s="62">
        <f t="shared" si="6"/>
        <v>10708.32</v>
      </c>
      <c r="H101" s="62">
        <f t="shared" si="7"/>
        <v>546124.32</v>
      </c>
      <c r="I101" s="85"/>
      <c r="J101" s="85"/>
      <c r="K101" s="85"/>
      <c r="L101" s="85"/>
    </row>
  </sheetData>
  <mergeCells count="26">
    <mergeCell ref="A1:M1"/>
    <mergeCell ref="A2:M2"/>
    <mergeCell ref="F3:G3"/>
    <mergeCell ref="F4:G4"/>
    <mergeCell ref="H4:J4"/>
    <mergeCell ref="A5:A6"/>
    <mergeCell ref="A7:A82"/>
    <mergeCell ref="A83:A100"/>
    <mergeCell ref="B7:B82"/>
    <mergeCell ref="B83:B100"/>
    <mergeCell ref="I7:I44"/>
    <mergeCell ref="I45:I72"/>
    <mergeCell ref="I73:I82"/>
    <mergeCell ref="I83:I100"/>
    <mergeCell ref="J7:J44"/>
    <mergeCell ref="J45:J72"/>
    <mergeCell ref="J73:J82"/>
    <mergeCell ref="J83:J100"/>
    <mergeCell ref="K7:K44"/>
    <mergeCell ref="K45:K72"/>
    <mergeCell ref="K73:K82"/>
    <mergeCell ref="K83:K100"/>
    <mergeCell ref="L7:L44"/>
    <mergeCell ref="L45:L72"/>
    <mergeCell ref="L73:L82"/>
    <mergeCell ref="L83:L100"/>
  </mergeCells>
  <pageMargins left="0.75" right="0.75" top="1" bottom="1" header="0.5" footer="0.5"/>
  <pageSetup paperSize="8" scale="6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workbookViewId="0">
      <selection activeCell="K22" sqref="K22"/>
    </sheetView>
  </sheetViews>
  <sheetFormatPr defaultColWidth="9" defaultRowHeight="13.5" outlineLevelCol="4"/>
  <cols>
    <col min="4" max="4" width="9.625" customWidth="1"/>
  </cols>
  <sheetData>
    <row r="1" ht="16.5" spans="1:5">
      <c r="A1" s="2" t="s">
        <v>17</v>
      </c>
      <c r="B1" s="3" t="s">
        <v>34</v>
      </c>
      <c r="C1" s="3" t="s">
        <v>35</v>
      </c>
      <c r="D1" s="3" t="s">
        <v>36</v>
      </c>
      <c r="E1" s="8" t="s">
        <v>37</v>
      </c>
    </row>
    <row r="2" ht="15" spans="1:5">
      <c r="A2" s="4" t="s">
        <v>29</v>
      </c>
      <c r="B2" s="5">
        <v>704</v>
      </c>
      <c r="C2" s="7">
        <v>48</v>
      </c>
      <c r="D2" s="5">
        <v>1918</v>
      </c>
      <c r="E2" s="9">
        <v>45661</v>
      </c>
    </row>
    <row r="3" ht="15" spans="1:5">
      <c r="A3" s="4" t="s">
        <v>29</v>
      </c>
      <c r="B3" s="5">
        <v>704</v>
      </c>
      <c r="C3" s="7">
        <v>51</v>
      </c>
      <c r="D3" s="5">
        <v>891</v>
      </c>
      <c r="E3" s="10"/>
    </row>
    <row r="4" ht="15" spans="1:5">
      <c r="A4" s="4" t="s">
        <v>29</v>
      </c>
      <c r="B4" s="5">
        <v>704</v>
      </c>
      <c r="C4" s="6">
        <v>55</v>
      </c>
      <c r="D4" s="5">
        <v>2360</v>
      </c>
      <c r="E4" s="10"/>
    </row>
    <row r="5" ht="15" spans="1:5">
      <c r="A5" s="4" t="s">
        <v>29</v>
      </c>
      <c r="B5" s="5">
        <v>725</v>
      </c>
      <c r="C5" s="7">
        <v>56</v>
      </c>
      <c r="D5" s="5">
        <v>1502</v>
      </c>
      <c r="E5" s="10"/>
    </row>
    <row r="6" ht="15" spans="1:5">
      <c r="A6" s="4" t="s">
        <v>29</v>
      </c>
      <c r="B6" s="5">
        <v>725</v>
      </c>
      <c r="C6" s="7">
        <v>57</v>
      </c>
      <c r="D6" s="5">
        <v>3012</v>
      </c>
      <c r="E6" s="10"/>
    </row>
    <row r="7" ht="15" spans="1:5">
      <c r="A7" s="4" t="s">
        <v>29</v>
      </c>
      <c r="B7" s="5">
        <v>725</v>
      </c>
      <c r="C7" s="7">
        <v>58</v>
      </c>
      <c r="D7" s="5">
        <v>1096</v>
      </c>
      <c r="E7" s="10"/>
    </row>
    <row r="8" ht="15" spans="1:5">
      <c r="A8" s="4" t="s">
        <v>29</v>
      </c>
      <c r="B8" s="5">
        <v>725</v>
      </c>
      <c r="C8" s="6">
        <v>59</v>
      </c>
      <c r="D8" s="5">
        <v>1284</v>
      </c>
      <c r="E8" s="10"/>
    </row>
    <row r="9" ht="15" spans="1:5">
      <c r="A9" s="4" t="s">
        <v>29</v>
      </c>
      <c r="B9" s="5">
        <v>725</v>
      </c>
      <c r="C9" s="7">
        <v>60</v>
      </c>
      <c r="D9" s="5">
        <v>5638</v>
      </c>
      <c r="E9" s="10"/>
    </row>
    <row r="10" ht="15" spans="1:5">
      <c r="A10" s="4" t="s">
        <v>29</v>
      </c>
      <c r="B10" s="5">
        <v>725</v>
      </c>
      <c r="C10" s="7">
        <v>64</v>
      </c>
      <c r="D10" s="5">
        <v>1264</v>
      </c>
      <c r="E10" s="10"/>
    </row>
    <row r="11" ht="15" spans="1:5">
      <c r="A11" s="4" t="s">
        <v>29</v>
      </c>
      <c r="B11" s="5">
        <v>725</v>
      </c>
      <c r="C11" s="7">
        <v>65</v>
      </c>
      <c r="D11" s="5">
        <v>4243</v>
      </c>
      <c r="E11" s="10"/>
    </row>
    <row r="12" ht="15" spans="1:5">
      <c r="A12" s="4" t="s">
        <v>29</v>
      </c>
      <c r="B12" s="5">
        <v>907</v>
      </c>
      <c r="C12" s="7">
        <v>68</v>
      </c>
      <c r="D12" s="5">
        <v>12480</v>
      </c>
      <c r="E12" s="10"/>
    </row>
    <row r="13" ht="15" spans="1:5">
      <c r="A13" s="4" t="s">
        <v>29</v>
      </c>
      <c r="B13" s="5">
        <v>918</v>
      </c>
      <c r="C13" s="7">
        <v>58</v>
      </c>
      <c r="D13" s="5">
        <v>9250</v>
      </c>
      <c r="E13" s="10"/>
    </row>
    <row r="14" ht="15" spans="1:5">
      <c r="A14" s="4" t="s">
        <v>29</v>
      </c>
      <c r="B14" s="5">
        <v>2427</v>
      </c>
      <c r="C14" s="7">
        <v>44</v>
      </c>
      <c r="D14" s="5">
        <v>1949</v>
      </c>
      <c r="E14" s="10"/>
    </row>
    <row r="15" ht="15" spans="1:5">
      <c r="A15" s="4" t="s">
        <v>29</v>
      </c>
      <c r="B15" s="5">
        <v>2427</v>
      </c>
      <c r="C15" s="7">
        <v>45</v>
      </c>
      <c r="D15" s="5">
        <v>1695</v>
      </c>
      <c r="E15" s="10"/>
    </row>
    <row r="16" ht="15" spans="1:5">
      <c r="A16" s="4" t="s">
        <v>29</v>
      </c>
      <c r="B16" s="5">
        <v>2551</v>
      </c>
      <c r="C16" s="7">
        <v>19</v>
      </c>
      <c r="D16" s="5">
        <v>5387</v>
      </c>
      <c r="E16" s="10"/>
    </row>
    <row r="17" ht="15" spans="1:5">
      <c r="A17" s="4" t="s">
        <v>29</v>
      </c>
      <c r="B17" s="5">
        <v>2687</v>
      </c>
      <c r="C17" s="7">
        <v>91</v>
      </c>
      <c r="D17" s="5">
        <v>6864</v>
      </c>
      <c r="E17" s="10"/>
    </row>
    <row r="18" ht="15" spans="1:5">
      <c r="A18" s="4" t="s">
        <v>29</v>
      </c>
      <c r="B18" s="5">
        <v>2687</v>
      </c>
      <c r="C18" s="7">
        <v>92</v>
      </c>
      <c r="D18" s="5">
        <v>9875</v>
      </c>
      <c r="E18" s="10"/>
    </row>
    <row r="19" ht="15" spans="1:5">
      <c r="A19" s="4" t="s">
        <v>29</v>
      </c>
      <c r="B19" s="5">
        <v>2831</v>
      </c>
      <c r="C19" s="6">
        <v>23</v>
      </c>
      <c r="D19" s="5">
        <v>10732</v>
      </c>
      <c r="E19" s="10"/>
    </row>
    <row r="20" ht="15" spans="1:5">
      <c r="A20" s="4" t="s">
        <v>29</v>
      </c>
      <c r="B20" s="5">
        <v>2832</v>
      </c>
      <c r="C20" s="7">
        <v>28</v>
      </c>
      <c r="D20" s="5">
        <v>8955</v>
      </c>
      <c r="E20" s="11"/>
    </row>
    <row r="21" ht="15" spans="1:5">
      <c r="A21" s="12" t="s">
        <v>38</v>
      </c>
      <c r="B21" s="5"/>
      <c r="C21" s="7"/>
      <c r="D21" s="5">
        <f>SUM(D2:D20)</f>
        <v>90395</v>
      </c>
      <c r="E21" s="13"/>
    </row>
    <row r="22" ht="15" spans="1:5">
      <c r="A22" s="14"/>
      <c r="B22" s="15"/>
      <c r="C22" s="16"/>
      <c r="D22" s="15"/>
    </row>
    <row r="23" ht="16.5" spans="1:5">
      <c r="A23" s="2" t="s">
        <v>17</v>
      </c>
      <c r="B23" s="3" t="s">
        <v>34</v>
      </c>
      <c r="C23" s="3" t="s">
        <v>35</v>
      </c>
      <c r="D23" s="3" t="s">
        <v>36</v>
      </c>
      <c r="E23" s="8" t="s">
        <v>37</v>
      </c>
    </row>
    <row r="24" ht="15" spans="1:5">
      <c r="A24" s="4" t="s">
        <v>29</v>
      </c>
      <c r="B24" s="5">
        <v>2835</v>
      </c>
      <c r="C24" s="7">
        <v>50</v>
      </c>
      <c r="D24" s="5">
        <v>6614</v>
      </c>
      <c r="E24" s="17">
        <v>45692</v>
      </c>
    </row>
    <row r="25" ht="15" spans="1:5">
      <c r="A25" s="4" t="s">
        <v>29</v>
      </c>
      <c r="B25" s="5">
        <v>2836</v>
      </c>
      <c r="C25" s="7">
        <v>10</v>
      </c>
      <c r="D25" s="5">
        <v>9531</v>
      </c>
      <c r="E25" s="17"/>
    </row>
    <row r="26" ht="15" spans="1:5">
      <c r="A26" s="4" t="s">
        <v>29</v>
      </c>
      <c r="B26" s="5">
        <v>2836</v>
      </c>
      <c r="C26" s="7">
        <v>11</v>
      </c>
      <c r="D26" s="5">
        <v>9204</v>
      </c>
      <c r="E26" s="17"/>
    </row>
    <row r="27" ht="15" spans="1:5">
      <c r="A27" s="4" t="s">
        <v>29</v>
      </c>
      <c r="B27" s="5">
        <v>2836</v>
      </c>
      <c r="C27" s="7">
        <v>12</v>
      </c>
      <c r="D27" s="5">
        <v>10732</v>
      </c>
      <c r="E27" s="17"/>
    </row>
    <row r="28" ht="15" spans="1:5">
      <c r="A28" s="4" t="s">
        <v>29</v>
      </c>
      <c r="B28" s="5">
        <v>4458</v>
      </c>
      <c r="C28" s="7">
        <v>67</v>
      </c>
      <c r="D28" s="5">
        <v>2240</v>
      </c>
      <c r="E28" s="17"/>
    </row>
    <row r="29" ht="15" spans="1:5">
      <c r="A29" s="4" t="s">
        <v>29</v>
      </c>
      <c r="B29" s="5">
        <v>4458</v>
      </c>
      <c r="C29" s="7">
        <v>68</v>
      </c>
      <c r="D29" s="5">
        <v>2955</v>
      </c>
      <c r="E29" s="17"/>
    </row>
    <row r="30" ht="15" spans="1:5">
      <c r="A30" s="4" t="s">
        <v>29</v>
      </c>
      <c r="B30" s="5">
        <v>4473</v>
      </c>
      <c r="C30" s="7">
        <v>48</v>
      </c>
      <c r="D30" s="5">
        <v>2594</v>
      </c>
      <c r="E30" s="17"/>
    </row>
    <row r="31" ht="15" spans="1:5">
      <c r="A31" s="4" t="s">
        <v>29</v>
      </c>
      <c r="B31" s="5">
        <v>4507</v>
      </c>
      <c r="C31" s="7">
        <v>63</v>
      </c>
      <c r="D31" s="5">
        <v>2272</v>
      </c>
      <c r="E31" s="17"/>
    </row>
    <row r="32" ht="15" spans="1:5">
      <c r="A32" s="4" t="s">
        <v>29</v>
      </c>
      <c r="B32" s="5">
        <v>4609</v>
      </c>
      <c r="C32" s="7">
        <v>77</v>
      </c>
      <c r="D32" s="5">
        <v>6972</v>
      </c>
      <c r="E32" s="17"/>
    </row>
    <row r="33" ht="15" spans="1:5">
      <c r="A33" s="4" t="s">
        <v>29</v>
      </c>
      <c r="B33" s="5">
        <v>4803</v>
      </c>
      <c r="C33" s="7">
        <v>89</v>
      </c>
      <c r="D33" s="5">
        <v>14493</v>
      </c>
      <c r="E33" s="17"/>
    </row>
    <row r="34" ht="15" spans="1:5">
      <c r="A34" s="4" t="s">
        <v>29</v>
      </c>
      <c r="B34" s="5">
        <v>4804</v>
      </c>
      <c r="C34" s="6">
        <v>93</v>
      </c>
      <c r="D34" s="5">
        <v>6957</v>
      </c>
      <c r="E34" s="17"/>
    </row>
    <row r="35" ht="15" spans="1:5">
      <c r="A35" s="4" t="s">
        <v>29</v>
      </c>
      <c r="B35" s="5">
        <v>4805</v>
      </c>
      <c r="C35" s="7">
        <v>10</v>
      </c>
      <c r="D35" s="5">
        <v>11997</v>
      </c>
      <c r="E35" s="17"/>
    </row>
    <row r="36" ht="15" spans="1:5">
      <c r="A36" s="4" t="s">
        <v>29</v>
      </c>
      <c r="B36" s="5">
        <v>4806</v>
      </c>
      <c r="C36" s="7">
        <v>15</v>
      </c>
      <c r="D36" s="5">
        <v>7446</v>
      </c>
      <c r="E36" s="17"/>
    </row>
    <row r="37" ht="15" spans="1:5">
      <c r="A37" s="4" t="s">
        <v>29</v>
      </c>
      <c r="B37" s="5">
        <v>4807</v>
      </c>
      <c r="C37" s="7">
        <v>20</v>
      </c>
      <c r="D37" s="5">
        <v>13228</v>
      </c>
      <c r="E37" s="17"/>
    </row>
    <row r="38" ht="15" spans="1:5">
      <c r="A38" s="12" t="s">
        <v>38</v>
      </c>
      <c r="B38" s="5"/>
      <c r="C38" s="7"/>
      <c r="D38" s="5">
        <f>SUM(D24:D37)</f>
        <v>107235</v>
      </c>
      <c r="E38" s="18"/>
    </row>
    <row r="39" ht="15" spans="1:5">
      <c r="A39" s="14"/>
      <c r="B39" s="15"/>
      <c r="C39" s="16"/>
      <c r="D39" s="15"/>
    </row>
    <row r="40" ht="16.5" spans="1:5">
      <c r="A40" s="2" t="s">
        <v>17</v>
      </c>
      <c r="B40" s="3" t="s">
        <v>34</v>
      </c>
      <c r="C40" s="3" t="s">
        <v>35</v>
      </c>
      <c r="D40" s="3" t="s">
        <v>36</v>
      </c>
      <c r="E40" s="8" t="s">
        <v>37</v>
      </c>
    </row>
    <row r="41" ht="15" spans="1:5">
      <c r="A41" s="4" t="s">
        <v>29</v>
      </c>
      <c r="B41" s="5">
        <v>4808</v>
      </c>
      <c r="C41" s="7">
        <v>24</v>
      </c>
      <c r="D41" s="5">
        <v>13666</v>
      </c>
      <c r="E41" s="19">
        <v>45720</v>
      </c>
    </row>
    <row r="42" ht="15" spans="1:5">
      <c r="A42" s="4" t="s">
        <v>29</v>
      </c>
      <c r="B42" s="5">
        <v>4809</v>
      </c>
      <c r="C42" s="7">
        <v>29</v>
      </c>
      <c r="D42" s="5">
        <v>13961</v>
      </c>
      <c r="E42" s="19"/>
    </row>
    <row r="43" ht="15" spans="1:5">
      <c r="A43" s="4" t="s">
        <v>29</v>
      </c>
      <c r="B43" s="5">
        <v>4810</v>
      </c>
      <c r="C43" s="7">
        <v>34</v>
      </c>
      <c r="D43" s="5">
        <v>11717</v>
      </c>
      <c r="E43" s="19"/>
    </row>
    <row r="44" ht="15" spans="1:5">
      <c r="A44" s="4" t="s">
        <v>29</v>
      </c>
      <c r="B44" s="5">
        <v>4811</v>
      </c>
      <c r="C44" s="7">
        <v>40</v>
      </c>
      <c r="D44" s="5">
        <v>7249</v>
      </c>
      <c r="E44" s="19"/>
    </row>
    <row r="45" ht="15" spans="1:5">
      <c r="A45" s="4" t="s">
        <v>29</v>
      </c>
      <c r="B45" s="5">
        <v>4812</v>
      </c>
      <c r="C45" s="7">
        <v>45</v>
      </c>
      <c r="D45" s="5">
        <v>9845</v>
      </c>
      <c r="E45" s="19"/>
    </row>
    <row r="46" ht="15" spans="1:5">
      <c r="A46" s="20" t="s">
        <v>39</v>
      </c>
      <c r="B46" s="20"/>
      <c r="C46" s="20"/>
      <c r="D46" s="20">
        <f>SUM(D41:D45)</f>
        <v>56438</v>
      </c>
      <c r="E46" s="18"/>
    </row>
    <row r="48" ht="16.5" spans="1:5">
      <c r="A48" s="21" t="s">
        <v>17</v>
      </c>
      <c r="B48" s="22" t="s">
        <v>34</v>
      </c>
      <c r="C48" s="22" t="s">
        <v>35</v>
      </c>
      <c r="D48" s="22" t="s">
        <v>36</v>
      </c>
      <c r="E48" s="23" t="s">
        <v>37</v>
      </c>
    </row>
    <row r="49" ht="15" spans="1:5">
      <c r="A49" s="24" t="s">
        <v>31</v>
      </c>
      <c r="B49" s="25">
        <v>705</v>
      </c>
      <c r="C49" s="26">
        <v>45</v>
      </c>
      <c r="D49" s="25">
        <v>1180</v>
      </c>
      <c r="E49" s="27">
        <v>45751</v>
      </c>
    </row>
    <row r="50" ht="15" spans="1:5">
      <c r="A50" s="24" t="s">
        <v>31</v>
      </c>
      <c r="B50" s="25">
        <v>705</v>
      </c>
      <c r="C50" s="28">
        <v>49</v>
      </c>
      <c r="D50" s="25">
        <v>1585</v>
      </c>
      <c r="E50" s="27"/>
    </row>
    <row r="51" ht="15" spans="1:5">
      <c r="A51" s="24" t="s">
        <v>31</v>
      </c>
      <c r="B51" s="25">
        <v>820</v>
      </c>
      <c r="C51" s="28">
        <v>59</v>
      </c>
      <c r="D51" s="25">
        <v>915</v>
      </c>
      <c r="E51" s="27"/>
    </row>
    <row r="52" ht="15" spans="1:5">
      <c r="A52" s="24" t="s">
        <v>31</v>
      </c>
      <c r="B52" s="25">
        <v>7410</v>
      </c>
      <c r="C52" s="28">
        <v>40</v>
      </c>
      <c r="D52" s="25">
        <v>1025</v>
      </c>
      <c r="E52" s="27"/>
    </row>
    <row r="53" ht="15" spans="1:5">
      <c r="A53" s="24" t="s">
        <v>31</v>
      </c>
      <c r="B53" s="25">
        <v>7510</v>
      </c>
      <c r="C53" s="28">
        <v>11</v>
      </c>
      <c r="D53" s="25">
        <v>1112</v>
      </c>
      <c r="E53" s="27"/>
    </row>
    <row r="54" ht="15" spans="1:5">
      <c r="A54" s="24" t="s">
        <v>31</v>
      </c>
      <c r="B54" s="25">
        <v>7510</v>
      </c>
      <c r="C54" s="28">
        <v>12</v>
      </c>
      <c r="D54" s="25">
        <v>1025</v>
      </c>
      <c r="E54" s="27"/>
    </row>
    <row r="55" ht="15" spans="1:5">
      <c r="A55" s="24" t="s">
        <v>31</v>
      </c>
      <c r="B55" s="25">
        <v>7510</v>
      </c>
      <c r="C55" s="28">
        <v>13</v>
      </c>
      <c r="D55" s="25">
        <v>921</v>
      </c>
      <c r="E55" s="27"/>
    </row>
    <row r="56" ht="15" spans="1:5">
      <c r="A56" s="24" t="s">
        <v>31</v>
      </c>
      <c r="B56" s="25">
        <v>7856</v>
      </c>
      <c r="C56" s="28">
        <v>58</v>
      </c>
      <c r="D56" s="25">
        <v>3786</v>
      </c>
      <c r="E56" s="27"/>
    </row>
    <row r="57" ht="15" spans="1:5">
      <c r="A57" s="24" t="s">
        <v>31</v>
      </c>
      <c r="B57" s="25">
        <v>7857</v>
      </c>
      <c r="C57" s="28">
        <v>63</v>
      </c>
      <c r="D57" s="25">
        <v>2091</v>
      </c>
      <c r="E57" s="27"/>
    </row>
    <row r="58" ht="15" spans="1:5">
      <c r="A58" s="29" t="s">
        <v>38</v>
      </c>
      <c r="B58" s="29"/>
      <c r="C58" s="30"/>
      <c r="D58" s="30">
        <f>SUM(D49:D57)</f>
        <v>13640</v>
      </c>
      <c r="E58" s="23"/>
    </row>
    <row r="59" ht="18" customHeight="1"/>
  </sheetData>
  <mergeCells count="4">
    <mergeCell ref="E2:E20"/>
    <mergeCell ref="E24:E37"/>
    <mergeCell ref="E41:E45"/>
    <mergeCell ref="E49:E5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0"/>
  <sheetViews>
    <sheetView workbookViewId="0">
      <selection activeCell="A2" sqref="A2:E20"/>
    </sheetView>
  </sheetViews>
  <sheetFormatPr defaultColWidth="9" defaultRowHeight="13.5" outlineLevelCol="4"/>
  <cols>
    <col min="1" max="3" width="9" style="1"/>
  </cols>
  <sheetData>
    <row r="2" ht="16.5" spans="1:5">
      <c r="A2" s="2" t="s">
        <v>17</v>
      </c>
      <c r="B2" s="3" t="s">
        <v>34</v>
      </c>
      <c r="C2" s="3" t="s">
        <v>35</v>
      </c>
      <c r="D2" s="3" t="s">
        <v>36</v>
      </c>
      <c r="E2">
        <v>1</v>
      </c>
    </row>
    <row r="3" ht="15" spans="1:5">
      <c r="A3" s="4" t="s">
        <v>31</v>
      </c>
      <c r="B3" s="5">
        <v>705</v>
      </c>
      <c r="C3" s="6">
        <v>45</v>
      </c>
      <c r="D3" s="5">
        <v>1180</v>
      </c>
      <c r="E3">
        <v>2</v>
      </c>
    </row>
    <row r="4" ht="16.5" spans="1:5">
      <c r="A4" s="2" t="s">
        <v>17</v>
      </c>
      <c r="B4" s="3" t="s">
        <v>34</v>
      </c>
      <c r="C4" s="3" t="s">
        <v>35</v>
      </c>
      <c r="D4" s="3" t="s">
        <v>36</v>
      </c>
      <c r="E4">
        <v>2</v>
      </c>
    </row>
    <row r="5" ht="15" spans="1:5">
      <c r="A5" s="4" t="s">
        <v>31</v>
      </c>
      <c r="B5" s="5">
        <v>705</v>
      </c>
      <c r="C5" s="7">
        <v>49</v>
      </c>
      <c r="D5" s="5">
        <v>1585</v>
      </c>
      <c r="E5">
        <v>3</v>
      </c>
    </row>
    <row r="6" ht="16.5" spans="1:5">
      <c r="A6" s="2" t="s">
        <v>17</v>
      </c>
      <c r="B6" s="3" t="s">
        <v>34</v>
      </c>
      <c r="C6" s="3" t="s">
        <v>35</v>
      </c>
      <c r="D6" s="3" t="s">
        <v>36</v>
      </c>
      <c r="E6">
        <v>3</v>
      </c>
    </row>
    <row r="7" ht="15" spans="1:5">
      <c r="A7" s="4" t="s">
        <v>31</v>
      </c>
      <c r="B7" s="5">
        <v>820</v>
      </c>
      <c r="C7" s="7">
        <v>59</v>
      </c>
      <c r="D7" s="5">
        <v>915</v>
      </c>
      <c r="E7">
        <v>4</v>
      </c>
    </row>
    <row r="8" ht="16.5" spans="1:5">
      <c r="A8" s="2" t="s">
        <v>17</v>
      </c>
      <c r="B8" s="3" t="s">
        <v>34</v>
      </c>
      <c r="C8" s="3" t="s">
        <v>35</v>
      </c>
      <c r="D8" s="3" t="s">
        <v>36</v>
      </c>
      <c r="E8">
        <v>4</v>
      </c>
    </row>
    <row r="9" ht="15" spans="1:5">
      <c r="A9" s="4" t="s">
        <v>31</v>
      </c>
      <c r="B9" s="5">
        <v>7410</v>
      </c>
      <c r="C9" s="7">
        <v>40</v>
      </c>
      <c r="D9" s="5">
        <v>1025</v>
      </c>
      <c r="E9">
        <v>5</v>
      </c>
    </row>
    <row r="10" ht="16.5" spans="1:5">
      <c r="A10" s="2" t="s">
        <v>17</v>
      </c>
      <c r="B10" s="3" t="s">
        <v>34</v>
      </c>
      <c r="C10" s="3" t="s">
        <v>35</v>
      </c>
      <c r="D10" s="3" t="s">
        <v>36</v>
      </c>
      <c r="E10">
        <v>5</v>
      </c>
    </row>
    <row r="11" ht="15" spans="1:5">
      <c r="A11" s="4" t="s">
        <v>31</v>
      </c>
      <c r="B11" s="5">
        <v>7510</v>
      </c>
      <c r="C11" s="7">
        <v>11</v>
      </c>
      <c r="D11" s="5">
        <v>1112</v>
      </c>
      <c r="E11">
        <v>6</v>
      </c>
    </row>
    <row r="12" ht="16.5" spans="1:5">
      <c r="A12" s="2" t="s">
        <v>17</v>
      </c>
      <c r="B12" s="3" t="s">
        <v>34</v>
      </c>
      <c r="C12" s="3" t="s">
        <v>35</v>
      </c>
      <c r="D12" s="3" t="s">
        <v>36</v>
      </c>
      <c r="E12">
        <v>6</v>
      </c>
    </row>
    <row r="13" ht="15" spans="1:5">
      <c r="A13" s="4" t="s">
        <v>31</v>
      </c>
      <c r="B13" s="5">
        <v>7510</v>
      </c>
      <c r="C13" s="7">
        <v>12</v>
      </c>
      <c r="D13" s="5">
        <v>1025</v>
      </c>
      <c r="E13">
        <v>7</v>
      </c>
    </row>
    <row r="14" ht="16.5" spans="1:5">
      <c r="A14" s="2" t="s">
        <v>17</v>
      </c>
      <c r="B14" s="3" t="s">
        <v>34</v>
      </c>
      <c r="C14" s="3" t="s">
        <v>35</v>
      </c>
      <c r="D14" s="3" t="s">
        <v>36</v>
      </c>
      <c r="E14">
        <v>7</v>
      </c>
    </row>
    <row r="15" ht="15" spans="1:5">
      <c r="A15" s="4" t="s">
        <v>31</v>
      </c>
      <c r="B15" s="5">
        <v>7510</v>
      </c>
      <c r="C15" s="7">
        <v>13</v>
      </c>
      <c r="D15" s="5">
        <v>921</v>
      </c>
      <c r="E15">
        <v>8</v>
      </c>
    </row>
    <row r="16" ht="16.5" spans="1:5">
      <c r="A16" s="2" t="s">
        <v>17</v>
      </c>
      <c r="B16" s="3" t="s">
        <v>34</v>
      </c>
      <c r="C16" s="3" t="s">
        <v>35</v>
      </c>
      <c r="D16" s="3" t="s">
        <v>36</v>
      </c>
      <c r="E16">
        <v>8</v>
      </c>
    </row>
    <row r="17" ht="15" spans="1:5">
      <c r="A17" s="4" t="s">
        <v>31</v>
      </c>
      <c r="B17" s="5">
        <v>7856</v>
      </c>
      <c r="C17" s="7">
        <v>58</v>
      </c>
      <c r="D17" s="5">
        <v>3786</v>
      </c>
      <c r="E17">
        <v>9</v>
      </c>
    </row>
    <row r="18" ht="16.5" spans="1:5">
      <c r="A18" s="2" t="s">
        <v>17</v>
      </c>
      <c r="B18" s="3" t="s">
        <v>34</v>
      </c>
      <c r="C18" s="3" t="s">
        <v>35</v>
      </c>
      <c r="D18" s="3" t="s">
        <v>36</v>
      </c>
      <c r="E18">
        <v>9</v>
      </c>
    </row>
    <row r="19" ht="15" spans="1:5">
      <c r="A19" s="4" t="s">
        <v>31</v>
      </c>
      <c r="B19" s="5">
        <v>7857</v>
      </c>
      <c r="C19" s="7">
        <v>63</v>
      </c>
      <c r="D19" s="5">
        <v>2091</v>
      </c>
      <c r="E19">
        <v>10</v>
      </c>
    </row>
    <row r="20" ht="16.5" spans="1:5">
      <c r="A20" s="2" t="s">
        <v>17</v>
      </c>
      <c r="B20" s="3" t="s">
        <v>34</v>
      </c>
      <c r="C20" s="3" t="s">
        <v>35</v>
      </c>
      <c r="D20" s="3" t="s">
        <v>36</v>
      </c>
      <c r="E20">
        <v>10</v>
      </c>
    </row>
  </sheetData>
  <sortState ref="A3:E21">
    <sortCondition ref="E3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2025-12-19T12:57:00Z</dcterms:created>
  <dcterms:modified xsi:type="dcterms:W3CDTF">2025-12-21T10:11:15Z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9CA35A5F69AF480D96EC915694766E0A_11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