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1"/>
  </bookViews>
  <sheets>
    <sheet name="上海乾美服饰有限公司" sheetId="1" r:id="rId1"/>
    <sheet name="南通泓俊纺织有限公司" sheetId="5" r:id="rId2"/>
    <sheet name="春之韵服饰有限公司" sheetId="6" r:id="rId3"/>
    <sheet name="欣浠针织有限公司" sheetId="7" r:id="rId4"/>
    <sheet name="威远县纬利毛织制衣有限公司(井得)" sheetId="8" r:id="rId5"/>
    <sheet name="常熟豫佳人嘉针织服饰有限公司" sheetId="9" r:id="rId6"/>
    <sheet name="启东市北新镇鹭鹭针织厂" sheetId="10" r:id="rId7"/>
    <sheet name="Sheet4" sheetId="1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<sst xmlns="http://schemas.openxmlformats.org/spreadsheetml/2006/main" count="304" uniqueCount="45">
  <si>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</si>
  <si>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</si>
  <si>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</si>
  <si>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</si>
  <si>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SF3266394730878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</si>
  <si>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</si>
  <si>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</si>
  <si>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</si>
  <si>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</si>
  <si>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</si>
  <si>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</si>
  <si>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</si>
  <si>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</si>
  <si>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</si>
  <si>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</si>
  <si>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</si>
  <si>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</si>
  <si>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</si>
  <si>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</si>
  <si>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</si>
  <si>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</si>
  <si>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</si>
  <si>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</si>
  <si>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</si>
  <si>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</si>
  <si>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</si>
  <si>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</si>
  <si>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</si>
  <si>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S25121505  
PO00007 ET090006</t>
  </si>
  <si>
    <t>TYPE5</t>
  </si>
  <si>
    <t>1/1</t>
  </si>
  <si>
    <t>20*20*30</t>
  </si>
  <si>
    <r>
      <rPr>
        <b/>
        <sz val="11"/>
        <color indexed="8"/>
        <rFont val="宋体"/>
        <charset val="134"/>
      </rPr>
      <t>合计</t>
    </r>
  </si>
  <si>
    <t>SF3266303292535</t>
  </si>
  <si>
    <t>10*12*12</t>
  </si>
  <si>
    <t>SF3266303789280</t>
  </si>
  <si>
    <t>SF3266302026671</t>
  </si>
  <si>
    <t>20*30*40</t>
  </si>
  <si>
    <t>SF3266302655717</t>
  </si>
  <si>
    <t>SF3266302425004</t>
  </si>
  <si>
    <t>SF3266300014425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</si>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</sst>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204"/>
    </font>
    <font>
      <b/>
      <sz val="11"/>
      <color theme="1"/>
      <name val="Calibri"/>
      <charset val="20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top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58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58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58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58" fontId="1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0</xdr:row>
      <xdr:rowOff>95250</xdr:rowOff>
    </xdr:from>
    <xdr:to>
      <xdr:col>12</xdr:col>
      <xdr:colOff>38735</xdr:colOff>
      <xdr:row>3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10325" y="95250"/>
          <a:ext cx="2019935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532765</xdr:colOff>
      <xdr:row>0</xdr:row>
      <xdr:rowOff>104775</xdr:rowOff>
    </xdr:from>
    <xdr:to>
      <xdr:col>12</xdr:col>
      <xdr:colOff>476250</xdr:colOff>
      <xdr:row>3</xdr:row>
      <xdr:rowOff>7620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57315" y="104775"/>
          <a:ext cx="2410460" cy="769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95250</xdr:rowOff>
    </xdr:from>
    <xdr:to>
      <xdr:col>11</xdr:col>
      <xdr:colOff>486410</xdr:colOff>
      <xdr:row>3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86525" y="95250"/>
          <a:ext cx="170561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0</xdr:row>
      <xdr:rowOff>180975</xdr:rowOff>
    </xdr:from>
    <xdr:to>
      <xdr:col>11</xdr:col>
      <xdr:colOff>600710</xdr:colOff>
      <xdr:row>3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34125" y="180975"/>
          <a:ext cx="1972310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1</xdr:row>
      <xdr:rowOff>57150</xdr:rowOff>
    </xdr:from>
    <xdr:to>
      <xdr:col>12</xdr:col>
      <xdr:colOff>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72225" y="390525"/>
          <a:ext cx="2019300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1</xdr:row>
      <xdr:rowOff>0</xdr:rowOff>
    </xdr:from>
    <xdr:to>
      <xdr:col>11</xdr:col>
      <xdr:colOff>628650</xdr:colOff>
      <xdr:row>3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34125" y="333375"/>
          <a:ext cx="2000250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323850</xdr:colOff>
      <xdr:row>0</xdr:row>
      <xdr:rowOff>323850</xdr:rowOff>
    </xdr:from>
    <xdr:to>
      <xdr:col>12</xdr:col>
      <xdr:colOff>104775</xdr:colOff>
      <xdr:row>3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323850"/>
          <a:ext cx="2247900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K7" sqref="K7:K14"/>
    </sheetView>
  </sheetViews>
  <sheetFormatPr defaultColWidth="9" defaultRowHeight="13.5"/>
  <cols>
    <col min="1" max="1" width="15.75" style="10" customWidth="1"/>
    <col min="2" max="4" width="9" style="10"/>
    <col min="5" max="5" width="7.625" style="10" customWidth="1"/>
    <col min="6" max="6" width="9" style="10"/>
    <col min="7" max="7" width="8" style="10" customWidth="1"/>
    <col min="8" max="8" width="10.375" style="10" customWidth="1"/>
    <col min="9" max="9" width="7.375" style="10" customWidth="1"/>
    <col min="10" max="10" width="7" style="10" customWidth="1"/>
    <col min="11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46012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4</v>
      </c>
      <c r="G4" s="17"/>
      <c r="H4" s="18"/>
      <c r="I4" s="18"/>
      <c r="J4" s="18"/>
      <c r="K4" s="19"/>
      <c r="L4" s="19"/>
      <c r="M4" s="19"/>
    </row>
    <row r="5" s="10" customFormat="1" ht="38.2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50" t="s">
        <v>28</v>
      </c>
      <c r="B7" s="41" t="s">
        <v>29</v>
      </c>
      <c r="C7" s="4">
        <v>311</v>
      </c>
      <c r="D7" s="5">
        <v>10</v>
      </c>
      <c r="E7" s="38"/>
      <c r="F7" s="4">
        <v>2075</v>
      </c>
      <c r="G7" s="39">
        <f>F7*0.02</f>
        <v>41.5</v>
      </c>
      <c r="H7" s="39">
        <f>SUM(F7:G7)</f>
        <v>2116.5</v>
      </c>
      <c r="I7" s="54" t="s">
        <v>30</v>
      </c>
      <c r="J7" s="37"/>
      <c r="K7" s="37"/>
      <c r="L7" s="37" t="s">
        <v>31</v>
      </c>
      <c r="M7" s="42"/>
    </row>
    <row r="8" s="10" customFormat="1" ht="15" spans="1:13">
      <c r="A8" s="51"/>
      <c r="B8" s="44"/>
      <c r="C8" s="4">
        <v>311</v>
      </c>
      <c r="D8" s="5">
        <v>10</v>
      </c>
      <c r="E8" s="38"/>
      <c r="F8" s="4">
        <v>2075</v>
      </c>
      <c r="G8" s="39">
        <f t="shared" ref="G8:G15" si="0">F8*0.02</f>
        <v>41.5</v>
      </c>
      <c r="H8" s="39">
        <f t="shared" ref="H8:H15" si="1">SUM(F8:G8)</f>
        <v>2116.5</v>
      </c>
      <c r="I8" s="54"/>
      <c r="J8" s="37"/>
      <c r="K8" s="37"/>
      <c r="L8" s="37"/>
      <c r="M8" s="42"/>
    </row>
    <row r="9" s="10" customFormat="1" ht="15" spans="1:13">
      <c r="A9" s="51"/>
      <c r="B9" s="44"/>
      <c r="C9" s="4">
        <v>2373</v>
      </c>
      <c r="D9" s="5">
        <v>81</v>
      </c>
      <c r="E9" s="38"/>
      <c r="F9" s="4">
        <v>1602</v>
      </c>
      <c r="G9" s="39">
        <f t="shared" si="0"/>
        <v>32.04</v>
      </c>
      <c r="H9" s="39">
        <f t="shared" si="1"/>
        <v>1634.04</v>
      </c>
      <c r="I9" s="54"/>
      <c r="J9" s="37"/>
      <c r="K9" s="37"/>
      <c r="L9" s="37"/>
      <c r="M9" s="42"/>
    </row>
    <row r="10" s="10" customFormat="1" ht="15" spans="1:13">
      <c r="A10" s="51"/>
      <c r="B10" s="44"/>
      <c r="C10" s="4">
        <v>2373</v>
      </c>
      <c r="D10" s="5">
        <v>81</v>
      </c>
      <c r="E10" s="38"/>
      <c r="F10" s="4">
        <v>1602</v>
      </c>
      <c r="G10" s="39">
        <f t="shared" si="0"/>
        <v>32.04</v>
      </c>
      <c r="H10" s="39">
        <f t="shared" si="1"/>
        <v>1634.04</v>
      </c>
      <c r="I10" s="54"/>
      <c r="J10" s="37"/>
      <c r="K10" s="37"/>
      <c r="L10" s="37"/>
      <c r="M10" s="42"/>
    </row>
    <row r="11" s="10" customFormat="1" ht="15" spans="1:13">
      <c r="A11" s="51"/>
      <c r="B11" s="44"/>
      <c r="C11" s="46">
        <v>2373</v>
      </c>
      <c r="D11" s="55">
        <v>82</v>
      </c>
      <c r="E11" s="38"/>
      <c r="F11" s="46">
        <v>1831</v>
      </c>
      <c r="G11" s="39">
        <f t="shared" si="0"/>
        <v>36.62</v>
      </c>
      <c r="H11" s="39">
        <f t="shared" si="1"/>
        <v>1867.62</v>
      </c>
      <c r="I11" s="54"/>
      <c r="J11" s="37"/>
      <c r="K11" s="37"/>
      <c r="L11" s="37"/>
      <c r="M11" s="42"/>
    </row>
    <row r="12" s="10" customFormat="1" ht="15" spans="1:13">
      <c r="A12" s="51"/>
      <c r="B12" s="44"/>
      <c r="C12" s="4">
        <v>2373</v>
      </c>
      <c r="D12" s="6">
        <v>82</v>
      </c>
      <c r="E12" s="38"/>
      <c r="F12" s="4">
        <v>1831</v>
      </c>
      <c r="G12" s="39">
        <f t="shared" si="0"/>
        <v>36.62</v>
      </c>
      <c r="H12" s="39">
        <f t="shared" si="1"/>
        <v>1867.62</v>
      </c>
      <c r="I12" s="54"/>
      <c r="J12" s="37"/>
      <c r="K12" s="37"/>
      <c r="L12" s="37"/>
      <c r="M12" s="42"/>
    </row>
    <row r="13" s="10" customFormat="1" ht="15" spans="1:13">
      <c r="A13" s="51"/>
      <c r="B13" s="44"/>
      <c r="C13" s="4">
        <v>4303</v>
      </c>
      <c r="D13" s="5">
        <v>95</v>
      </c>
      <c r="E13" s="38"/>
      <c r="F13" s="4">
        <v>2460</v>
      </c>
      <c r="G13" s="39">
        <f t="shared" si="0"/>
        <v>49.2</v>
      </c>
      <c r="H13" s="39">
        <f t="shared" si="1"/>
        <v>2509.2</v>
      </c>
      <c r="I13" s="54"/>
      <c r="J13" s="37"/>
      <c r="K13" s="37"/>
      <c r="L13" s="37"/>
      <c r="M13" s="42"/>
    </row>
    <row r="14" s="10" customFormat="1" ht="15" spans="1:13">
      <c r="A14" s="51"/>
      <c r="B14" s="44"/>
      <c r="C14" s="4">
        <v>4303</v>
      </c>
      <c r="D14" s="5">
        <v>95</v>
      </c>
      <c r="E14" s="38"/>
      <c r="F14" s="4">
        <v>2460</v>
      </c>
      <c r="G14" s="39">
        <f t="shared" si="0"/>
        <v>49.2</v>
      </c>
      <c r="H14" s="39">
        <f t="shared" si="1"/>
        <v>2509.2</v>
      </c>
      <c r="I14" s="54"/>
      <c r="J14" s="37"/>
      <c r="K14" s="37"/>
      <c r="L14" s="37"/>
      <c r="M14" s="42"/>
    </row>
    <row r="15" s="10" customFormat="1" ht="15" spans="1:13">
      <c r="A15" s="37" t="s">
        <v>32</v>
      </c>
      <c r="B15" s="45"/>
      <c r="C15" s="45"/>
      <c r="D15" s="45"/>
      <c r="E15" s="45"/>
      <c r="F15" s="4">
        <f>SUM(F7:F14)</f>
        <v>15936</v>
      </c>
      <c r="G15" s="39">
        <f t="shared" si="0"/>
        <v>318.72</v>
      </c>
      <c r="H15" s="39">
        <f t="shared" si="1"/>
        <v>16254.72</v>
      </c>
      <c r="I15" s="52"/>
      <c r="J15" s="52"/>
      <c r="K15" s="52"/>
      <c r="L15" s="52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S25" sqref="S25"/>
    </sheetView>
  </sheetViews>
  <sheetFormatPr defaultColWidth="9" defaultRowHeight="13.5"/>
  <cols>
    <col min="1" max="1" width="15.75" style="10" customWidth="1"/>
    <col min="2" max="4" width="9" style="10"/>
    <col min="5" max="5" width="7.625" style="10" customWidth="1"/>
    <col min="6" max="6" width="9" style="10"/>
    <col min="7" max="7" width="8" style="10" customWidth="1"/>
    <col min="8" max="8" width="10.375" style="10" customWidth="1"/>
    <col min="9" max="9" width="7.375" style="10" customWidth="1"/>
    <col min="10" max="10" width="7" style="10" customWidth="1"/>
    <col min="11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46012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33</v>
      </c>
      <c r="G4" s="17"/>
      <c r="H4" s="18"/>
      <c r="I4" s="18"/>
      <c r="J4" s="18"/>
      <c r="K4" s="19"/>
      <c r="L4" s="19"/>
      <c r="M4" s="19"/>
    </row>
    <row r="5" s="10" customFormat="1" ht="38.2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50" t="s">
        <v>28</v>
      </c>
      <c r="B7" s="41" t="s">
        <v>29</v>
      </c>
      <c r="C7" s="4">
        <v>351</v>
      </c>
      <c r="D7" s="5">
        <v>29</v>
      </c>
      <c r="E7" s="38"/>
      <c r="F7" s="4">
        <v>1045</v>
      </c>
      <c r="G7" s="39">
        <f t="shared" ref="G7:G15" si="0">F7*0.02</f>
        <v>20.9</v>
      </c>
      <c r="H7" s="39">
        <f t="shared" ref="H7:H15" si="1">SUM(F7:G7)</f>
        <v>1065.9</v>
      </c>
      <c r="I7" s="54" t="s">
        <v>30</v>
      </c>
      <c r="J7" s="37">
        <v>0.6</v>
      </c>
      <c r="K7" s="37">
        <v>1</v>
      </c>
      <c r="L7" s="37" t="s">
        <v>34</v>
      </c>
      <c r="M7" s="42"/>
    </row>
    <row r="8" s="10" customFormat="1" ht="15" spans="1:13">
      <c r="A8" s="51"/>
      <c r="B8" s="44"/>
      <c r="C8" s="4">
        <v>351</v>
      </c>
      <c r="D8" s="5">
        <v>29</v>
      </c>
      <c r="E8" s="38"/>
      <c r="F8" s="4">
        <v>1045</v>
      </c>
      <c r="G8" s="39">
        <f t="shared" si="0"/>
        <v>20.9</v>
      </c>
      <c r="H8" s="39">
        <f t="shared" si="1"/>
        <v>1065.9</v>
      </c>
      <c r="I8" s="54"/>
      <c r="J8" s="37"/>
      <c r="K8" s="37"/>
      <c r="L8" s="37"/>
      <c r="M8" s="42"/>
    </row>
    <row r="9" s="10" customFormat="1" ht="15" spans="1:13">
      <c r="A9" s="51"/>
      <c r="B9" s="44"/>
      <c r="C9" s="4">
        <v>2104</v>
      </c>
      <c r="D9" s="5">
        <v>34</v>
      </c>
      <c r="E9" s="38"/>
      <c r="F9" s="4">
        <v>977</v>
      </c>
      <c r="G9" s="39">
        <f t="shared" si="0"/>
        <v>19.54</v>
      </c>
      <c r="H9" s="39">
        <f t="shared" si="1"/>
        <v>996.54</v>
      </c>
      <c r="I9" s="54"/>
      <c r="J9" s="37"/>
      <c r="K9" s="37"/>
      <c r="L9" s="37"/>
      <c r="M9" s="42"/>
    </row>
    <row r="10" s="10" customFormat="1" ht="15" spans="1:13">
      <c r="A10" s="51"/>
      <c r="B10" s="44"/>
      <c r="C10" s="4">
        <v>2104</v>
      </c>
      <c r="D10" s="5">
        <v>34</v>
      </c>
      <c r="E10" s="38"/>
      <c r="F10" s="4">
        <v>977</v>
      </c>
      <c r="G10" s="39">
        <f t="shared" si="0"/>
        <v>19.54</v>
      </c>
      <c r="H10" s="39">
        <f t="shared" si="1"/>
        <v>996.54</v>
      </c>
      <c r="I10" s="54"/>
      <c r="J10" s="37"/>
      <c r="K10" s="37"/>
      <c r="L10" s="37"/>
      <c r="M10" s="42"/>
    </row>
    <row r="11" s="10" customFormat="1" ht="15" spans="1:13">
      <c r="A11" s="51"/>
      <c r="B11" s="44"/>
      <c r="C11" s="4">
        <v>4101</v>
      </c>
      <c r="D11" s="6">
        <v>82</v>
      </c>
      <c r="E11" s="38"/>
      <c r="F11" s="4">
        <v>1675</v>
      </c>
      <c r="G11" s="39">
        <f t="shared" si="0"/>
        <v>33.5</v>
      </c>
      <c r="H11" s="39">
        <f t="shared" si="1"/>
        <v>1708.5</v>
      </c>
      <c r="I11" s="54"/>
      <c r="J11" s="37"/>
      <c r="K11" s="37"/>
      <c r="L11" s="37"/>
      <c r="M11" s="42"/>
    </row>
    <row r="12" s="10" customFormat="1" ht="15" spans="1:13">
      <c r="A12" s="51"/>
      <c r="B12" s="44"/>
      <c r="C12" s="4">
        <v>4101</v>
      </c>
      <c r="D12" s="6">
        <v>82</v>
      </c>
      <c r="E12" s="38"/>
      <c r="F12" s="4">
        <v>1675</v>
      </c>
      <c r="G12" s="39">
        <f t="shared" si="0"/>
        <v>33.5</v>
      </c>
      <c r="H12" s="39">
        <f t="shared" si="1"/>
        <v>1708.5</v>
      </c>
      <c r="I12" s="54"/>
      <c r="J12" s="37"/>
      <c r="K12" s="37"/>
      <c r="L12" s="37"/>
      <c r="M12" s="42"/>
    </row>
    <row r="13" s="10" customFormat="1" ht="15" spans="1:13">
      <c r="A13" s="37" t="s">
        <v>32</v>
      </c>
      <c r="B13" s="45"/>
      <c r="C13" s="45"/>
      <c r="D13" s="45"/>
      <c r="E13" s="45"/>
      <c r="F13" s="4">
        <f>SUM(F7:F12)</f>
        <v>7394</v>
      </c>
      <c r="G13" s="39">
        <f t="shared" si="0"/>
        <v>147.88</v>
      </c>
      <c r="H13" s="39">
        <f t="shared" si="1"/>
        <v>7541.88</v>
      </c>
      <c r="I13" s="52"/>
      <c r="J13" s="52"/>
      <c r="K13" s="52"/>
      <c r="L13" s="52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F30" sqref="F30"/>
    </sheetView>
  </sheetViews>
  <sheetFormatPr defaultColWidth="9" defaultRowHeight="13.5"/>
  <cols>
    <col min="1" max="1" width="15.75" style="10" customWidth="1"/>
    <col min="2" max="4" width="9" style="10"/>
    <col min="5" max="5" width="7.625" style="10" customWidth="1"/>
    <col min="6" max="6" width="9" style="10"/>
    <col min="7" max="7" width="8" style="10" customWidth="1"/>
    <col min="8" max="8" width="10.375" style="10" customWidth="1"/>
    <col min="9" max="9" width="7.375" style="10" customWidth="1"/>
    <col min="10" max="10" width="7" style="10" customWidth="1"/>
    <col min="11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46012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35</v>
      </c>
      <c r="G4" s="17"/>
      <c r="H4" s="18"/>
      <c r="I4" s="18"/>
      <c r="J4" s="18"/>
      <c r="K4" s="19"/>
      <c r="L4" s="19"/>
      <c r="M4" s="19"/>
    </row>
    <row r="5" s="10" customFormat="1" ht="38.2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50" t="s">
        <v>28</v>
      </c>
      <c r="B7" s="41" t="s">
        <v>29</v>
      </c>
      <c r="C7" s="4">
        <v>2264</v>
      </c>
      <c r="D7" s="5">
        <v>71</v>
      </c>
      <c r="E7" s="38"/>
      <c r="F7" s="4">
        <v>1726</v>
      </c>
      <c r="G7" s="39">
        <f t="shared" ref="G7:G13" si="0">F7*0.02</f>
        <v>34.52</v>
      </c>
      <c r="H7" s="39">
        <f t="shared" ref="H7:H13" si="1">SUM(F7:G7)</f>
        <v>1760.52</v>
      </c>
      <c r="I7" s="40" t="s">
        <v>30</v>
      </c>
      <c r="J7" s="41">
        <v>5.1</v>
      </c>
      <c r="K7" s="41">
        <v>5.5</v>
      </c>
      <c r="L7" s="41" t="s">
        <v>31</v>
      </c>
      <c r="M7" s="42"/>
    </row>
    <row r="8" s="10" customFormat="1" ht="15" spans="1:13">
      <c r="A8" s="51"/>
      <c r="B8" s="44"/>
      <c r="C8" s="4">
        <v>2264</v>
      </c>
      <c r="D8" s="5">
        <v>71</v>
      </c>
      <c r="E8" s="38"/>
      <c r="F8" s="4">
        <v>1726</v>
      </c>
      <c r="G8" s="39">
        <f t="shared" si="0"/>
        <v>34.52</v>
      </c>
      <c r="H8" s="39">
        <f t="shared" si="1"/>
        <v>1760.52</v>
      </c>
      <c r="I8" s="43"/>
      <c r="J8" s="44"/>
      <c r="K8" s="44"/>
      <c r="L8" s="44"/>
      <c r="M8" s="42"/>
    </row>
    <row r="9" s="10" customFormat="1" ht="15" spans="1:13">
      <c r="A9" s="51"/>
      <c r="B9" s="44"/>
      <c r="C9" s="4">
        <v>2265</v>
      </c>
      <c r="D9" s="5">
        <v>25</v>
      </c>
      <c r="E9" s="38"/>
      <c r="F9" s="4">
        <v>1382</v>
      </c>
      <c r="G9" s="39">
        <f t="shared" si="0"/>
        <v>27.64</v>
      </c>
      <c r="H9" s="39">
        <f t="shared" si="1"/>
        <v>1409.64</v>
      </c>
      <c r="I9" s="43"/>
      <c r="J9" s="44"/>
      <c r="K9" s="44"/>
      <c r="L9" s="44"/>
      <c r="M9" s="42"/>
    </row>
    <row r="10" s="10" customFormat="1" ht="15" spans="1:13">
      <c r="A10" s="51"/>
      <c r="B10" s="44"/>
      <c r="C10" s="4">
        <v>2265</v>
      </c>
      <c r="D10" s="5">
        <v>25</v>
      </c>
      <c r="E10" s="38"/>
      <c r="F10" s="4">
        <v>1382</v>
      </c>
      <c r="G10" s="39">
        <f t="shared" si="0"/>
        <v>27.64</v>
      </c>
      <c r="H10" s="39">
        <f t="shared" si="1"/>
        <v>1409.64</v>
      </c>
      <c r="I10" s="43"/>
      <c r="J10" s="44"/>
      <c r="K10" s="44"/>
      <c r="L10" s="44"/>
      <c r="M10" s="42"/>
    </row>
    <row r="11" s="10" customFormat="1" ht="15" spans="1:13">
      <c r="A11" s="51"/>
      <c r="B11" s="44"/>
      <c r="C11" s="4">
        <v>2265</v>
      </c>
      <c r="D11" s="5">
        <v>26</v>
      </c>
      <c r="E11" s="38"/>
      <c r="F11" s="4">
        <v>1653</v>
      </c>
      <c r="G11" s="39">
        <f t="shared" si="0"/>
        <v>33.06</v>
      </c>
      <c r="H11" s="39">
        <f t="shared" si="1"/>
        <v>1686.06</v>
      </c>
      <c r="I11" s="43"/>
      <c r="J11" s="44"/>
      <c r="K11" s="44"/>
      <c r="L11" s="44"/>
      <c r="M11" s="42"/>
    </row>
    <row r="12" s="10" customFormat="1" ht="15" spans="1:13">
      <c r="A12" s="51"/>
      <c r="B12" s="44"/>
      <c r="C12" s="4">
        <v>2265</v>
      </c>
      <c r="D12" s="5">
        <v>26</v>
      </c>
      <c r="E12" s="38"/>
      <c r="F12" s="4">
        <v>1653</v>
      </c>
      <c r="G12" s="39">
        <f t="shared" si="0"/>
        <v>33.06</v>
      </c>
      <c r="H12" s="39">
        <f t="shared" ref="H12:H23" si="2">SUM(F12:G12)</f>
        <v>1686.06</v>
      </c>
      <c r="I12" s="43"/>
      <c r="J12" s="44"/>
      <c r="K12" s="44"/>
      <c r="L12" s="44"/>
      <c r="M12" s="42"/>
    </row>
    <row r="13" s="10" customFormat="1" ht="15" spans="1:13">
      <c r="A13" s="51"/>
      <c r="B13" s="44"/>
      <c r="C13" s="4">
        <v>2384</v>
      </c>
      <c r="D13" s="5">
        <v>51</v>
      </c>
      <c r="E13" s="45"/>
      <c r="F13" s="4">
        <v>2039</v>
      </c>
      <c r="G13" s="39">
        <f t="shared" ref="G13:G23" si="3">F13*0.02</f>
        <v>40.78</v>
      </c>
      <c r="H13" s="39">
        <f t="shared" si="2"/>
        <v>2079.78</v>
      </c>
      <c r="I13" s="43"/>
      <c r="J13" s="44"/>
      <c r="K13" s="44"/>
      <c r="L13" s="44"/>
    </row>
    <row r="14" ht="15" spans="1:13">
      <c r="A14" s="51"/>
      <c r="B14" s="44"/>
      <c r="C14" s="4">
        <v>2384</v>
      </c>
      <c r="D14" s="5">
        <v>51</v>
      </c>
      <c r="E14" s="52"/>
      <c r="F14" s="4">
        <v>2039</v>
      </c>
      <c r="G14" s="39">
        <f t="shared" si="3"/>
        <v>40.78</v>
      </c>
      <c r="H14" s="39">
        <f t="shared" si="2"/>
        <v>2079.78</v>
      </c>
      <c r="I14" s="43"/>
      <c r="J14" s="44"/>
      <c r="K14" s="44"/>
      <c r="L14" s="44"/>
    </row>
    <row r="15" ht="15" spans="1:13">
      <c r="A15" s="51"/>
      <c r="B15" s="44"/>
      <c r="C15" s="4">
        <v>2384</v>
      </c>
      <c r="D15" s="6">
        <v>52</v>
      </c>
      <c r="E15" s="52"/>
      <c r="F15" s="46">
        <v>1153</v>
      </c>
      <c r="G15" s="39">
        <f t="shared" si="3"/>
        <v>23.06</v>
      </c>
      <c r="H15" s="39">
        <f t="shared" si="2"/>
        <v>1176.06</v>
      </c>
      <c r="I15" s="43"/>
      <c r="J15" s="44"/>
      <c r="K15" s="44"/>
      <c r="L15" s="44"/>
    </row>
    <row r="16" ht="15" spans="1:13">
      <c r="A16" s="51"/>
      <c r="B16" s="44"/>
      <c r="C16" s="4">
        <v>2384</v>
      </c>
      <c r="D16" s="6">
        <v>52</v>
      </c>
      <c r="E16" s="52"/>
      <c r="F16" s="46">
        <v>1153</v>
      </c>
      <c r="G16" s="39">
        <f t="shared" si="3"/>
        <v>23.06</v>
      </c>
      <c r="H16" s="39">
        <f t="shared" si="2"/>
        <v>1176.06</v>
      </c>
      <c r="I16" s="43"/>
      <c r="J16" s="44"/>
      <c r="K16" s="44"/>
      <c r="L16" s="44"/>
    </row>
    <row r="17" ht="15" spans="1:12">
      <c r="A17" s="51"/>
      <c r="B17" s="44"/>
      <c r="C17" s="4">
        <v>2801</v>
      </c>
      <c r="D17" s="5">
        <v>10</v>
      </c>
      <c r="E17" s="52"/>
      <c r="F17" s="4">
        <v>1508</v>
      </c>
      <c r="G17" s="39">
        <f t="shared" si="3"/>
        <v>30.16</v>
      </c>
      <c r="H17" s="39">
        <f t="shared" si="2"/>
        <v>1538.16</v>
      </c>
      <c r="I17" s="43"/>
      <c r="J17" s="44"/>
      <c r="K17" s="44"/>
      <c r="L17" s="44"/>
    </row>
    <row r="18" ht="15" spans="1:12">
      <c r="A18" s="51"/>
      <c r="B18" s="44"/>
      <c r="C18" s="4">
        <v>2801</v>
      </c>
      <c r="D18" s="5">
        <v>10</v>
      </c>
      <c r="E18" s="52"/>
      <c r="F18" s="4">
        <v>1508</v>
      </c>
      <c r="G18" s="39">
        <f t="shared" si="3"/>
        <v>30.16</v>
      </c>
      <c r="H18" s="39">
        <f t="shared" si="2"/>
        <v>1538.16</v>
      </c>
      <c r="I18" s="43"/>
      <c r="J18" s="44"/>
      <c r="K18" s="44"/>
      <c r="L18" s="44"/>
    </row>
    <row r="19" ht="15" spans="1:12">
      <c r="A19" s="51"/>
      <c r="B19" s="44"/>
      <c r="C19" s="4">
        <v>2801</v>
      </c>
      <c r="D19" s="5">
        <v>11</v>
      </c>
      <c r="E19" s="52"/>
      <c r="F19" s="4">
        <v>2308</v>
      </c>
      <c r="G19" s="39">
        <f t="shared" si="3"/>
        <v>46.16</v>
      </c>
      <c r="H19" s="39">
        <f t="shared" si="2"/>
        <v>2354.16</v>
      </c>
      <c r="I19" s="43"/>
      <c r="J19" s="44"/>
      <c r="K19" s="44"/>
      <c r="L19" s="44"/>
    </row>
    <row r="20" ht="15" spans="1:12">
      <c r="A20" s="51"/>
      <c r="B20" s="44"/>
      <c r="C20" s="4">
        <v>2801</v>
      </c>
      <c r="D20" s="5">
        <v>11</v>
      </c>
      <c r="E20" s="52"/>
      <c r="F20" s="4">
        <v>2308</v>
      </c>
      <c r="G20" s="39">
        <f t="shared" si="3"/>
        <v>46.16</v>
      </c>
      <c r="H20" s="39">
        <f t="shared" si="2"/>
        <v>2354.16</v>
      </c>
      <c r="I20" s="43"/>
      <c r="J20" s="44"/>
      <c r="K20" s="44"/>
      <c r="L20" s="44"/>
    </row>
    <row r="21" ht="15" spans="1:12">
      <c r="A21" s="51"/>
      <c r="B21" s="44"/>
      <c r="C21" s="4">
        <v>2809</v>
      </c>
      <c r="D21" s="5">
        <v>47</v>
      </c>
      <c r="E21" s="52"/>
      <c r="F21" s="4">
        <v>1736</v>
      </c>
      <c r="G21" s="39">
        <f t="shared" si="3"/>
        <v>34.72</v>
      </c>
      <c r="H21" s="39">
        <f t="shared" si="2"/>
        <v>1770.72</v>
      </c>
      <c r="I21" s="43"/>
      <c r="J21" s="44"/>
      <c r="K21" s="44"/>
      <c r="L21" s="44"/>
    </row>
    <row r="22" ht="15" spans="1:12">
      <c r="A22" s="53"/>
      <c r="B22" s="49"/>
      <c r="C22" s="4">
        <v>2809</v>
      </c>
      <c r="D22" s="5">
        <v>47</v>
      </c>
      <c r="E22" s="52"/>
      <c r="F22" s="4">
        <v>1736</v>
      </c>
      <c r="G22" s="39">
        <f t="shared" si="3"/>
        <v>34.72</v>
      </c>
      <c r="H22" s="39">
        <f t="shared" si="2"/>
        <v>1770.72</v>
      </c>
      <c r="I22" s="48"/>
      <c r="J22" s="49"/>
      <c r="K22" s="49"/>
      <c r="L22" s="49"/>
    </row>
    <row r="23" ht="15" spans="1:12">
      <c r="A23" s="37" t="s">
        <v>32</v>
      </c>
      <c r="B23" s="52"/>
      <c r="C23" s="52"/>
      <c r="D23" s="52"/>
      <c r="E23" s="4"/>
      <c r="F23" s="39">
        <f>SUM(F7:F22)</f>
        <v>27010</v>
      </c>
      <c r="G23" s="39">
        <f t="shared" si="3"/>
        <v>540.2</v>
      </c>
      <c r="H23" s="39">
        <f t="shared" si="2"/>
        <v>27550.2</v>
      </c>
      <c r="I23" s="52"/>
      <c r="J23" s="52"/>
      <c r="K23" s="52"/>
      <c r="L23" s="52"/>
    </row>
  </sheetData>
  <mergeCells count="12">
    <mergeCell ref="A1:M1"/>
    <mergeCell ref="A2:M2"/>
    <mergeCell ref="F3:G3"/>
    <mergeCell ref="F4:G4"/>
    <mergeCell ref="H4:J4"/>
    <mergeCell ref="A5:A6"/>
    <mergeCell ref="A7:A22"/>
    <mergeCell ref="B7:B22"/>
    <mergeCell ref="I7:I22"/>
    <mergeCell ref="J7:J22"/>
    <mergeCell ref="K7:K22"/>
    <mergeCell ref="L7:L22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U17" sqref="U17"/>
    </sheetView>
  </sheetViews>
  <sheetFormatPr defaultColWidth="9" defaultRowHeight="13.5"/>
  <cols>
    <col min="1" max="1" width="15.75" style="10" customWidth="1"/>
    <col min="2" max="4" width="9" style="10"/>
    <col min="5" max="5" width="7.625" style="10" customWidth="1"/>
    <col min="6" max="6" width="9" style="10"/>
    <col min="7" max="7" width="8" style="10" customWidth="1"/>
    <col min="8" max="8" width="10.375" style="10" customWidth="1"/>
    <col min="9" max="9" width="7.375" style="10" customWidth="1"/>
    <col min="10" max="10" width="7" style="10" customWidth="1"/>
    <col min="11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46012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36</v>
      </c>
      <c r="G4" s="17"/>
      <c r="H4" s="18"/>
      <c r="I4" s="18"/>
      <c r="J4" s="18"/>
      <c r="K4" s="19"/>
      <c r="L4" s="19"/>
      <c r="M4" s="19"/>
    </row>
    <row r="5" s="10" customFormat="1" ht="38.2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37" t="s">
        <v>29</v>
      </c>
      <c r="C7" s="4">
        <v>2267</v>
      </c>
      <c r="D7" s="5">
        <v>30</v>
      </c>
      <c r="E7" s="38"/>
      <c r="F7" s="4">
        <v>1279</v>
      </c>
      <c r="G7" s="39">
        <f>F7*0.02</f>
        <v>25.58</v>
      </c>
      <c r="H7" s="39">
        <f>SUM(F7:G7)</f>
        <v>1304.58</v>
      </c>
      <c r="I7" s="40" t="s">
        <v>30</v>
      </c>
      <c r="J7" s="41">
        <v>8.5</v>
      </c>
      <c r="K7" s="41">
        <v>8.9</v>
      </c>
      <c r="L7" s="41" t="s">
        <v>37</v>
      </c>
      <c r="M7" s="42"/>
    </row>
    <row r="8" s="10" customFormat="1" ht="15" spans="1:13">
      <c r="A8" s="36"/>
      <c r="B8" s="37"/>
      <c r="C8" s="4">
        <v>2267</v>
      </c>
      <c r="D8" s="5">
        <v>30</v>
      </c>
      <c r="E8" s="38"/>
      <c r="F8" s="4">
        <v>1279</v>
      </c>
      <c r="G8" s="39">
        <f t="shared" ref="G8:G27" si="0">F8*0.02</f>
        <v>25.58</v>
      </c>
      <c r="H8" s="39">
        <f t="shared" ref="H8:H27" si="1">SUM(F8:G8)</f>
        <v>1304.58</v>
      </c>
      <c r="I8" s="43"/>
      <c r="J8" s="44"/>
      <c r="K8" s="44"/>
      <c r="L8" s="44"/>
      <c r="M8" s="42"/>
    </row>
    <row r="9" s="10" customFormat="1" ht="15" spans="1:13">
      <c r="A9" s="36"/>
      <c r="B9" s="37"/>
      <c r="C9" s="4">
        <v>2267</v>
      </c>
      <c r="D9" s="5">
        <v>31</v>
      </c>
      <c r="E9" s="38"/>
      <c r="F9" s="4">
        <v>1664</v>
      </c>
      <c r="G9" s="39">
        <f t="shared" si="0"/>
        <v>33.28</v>
      </c>
      <c r="H9" s="39">
        <f t="shared" si="1"/>
        <v>1697.28</v>
      </c>
      <c r="I9" s="43"/>
      <c r="J9" s="44"/>
      <c r="K9" s="44"/>
      <c r="L9" s="44"/>
      <c r="M9" s="42"/>
    </row>
    <row r="10" s="10" customFormat="1" ht="15" spans="1:13">
      <c r="A10" s="36"/>
      <c r="B10" s="37"/>
      <c r="C10" s="4">
        <v>2267</v>
      </c>
      <c r="D10" s="5">
        <v>31</v>
      </c>
      <c r="E10" s="38"/>
      <c r="F10" s="4">
        <v>1664</v>
      </c>
      <c r="G10" s="39">
        <f t="shared" si="0"/>
        <v>33.28</v>
      </c>
      <c r="H10" s="39">
        <f t="shared" si="1"/>
        <v>1697.28</v>
      </c>
      <c r="I10" s="43"/>
      <c r="J10" s="44"/>
      <c r="K10" s="44"/>
      <c r="L10" s="44"/>
      <c r="M10" s="42"/>
    </row>
    <row r="11" s="10" customFormat="1" ht="15" spans="1:13">
      <c r="A11" s="36"/>
      <c r="B11" s="37"/>
      <c r="C11" s="4">
        <v>2371</v>
      </c>
      <c r="D11" s="5">
        <v>72</v>
      </c>
      <c r="E11" s="38"/>
      <c r="F11" s="4">
        <v>2668</v>
      </c>
      <c r="G11" s="39">
        <f t="shared" si="0"/>
        <v>53.36</v>
      </c>
      <c r="H11" s="39">
        <f t="shared" si="1"/>
        <v>2721.36</v>
      </c>
      <c r="I11" s="43"/>
      <c r="J11" s="44"/>
      <c r="K11" s="44"/>
      <c r="L11" s="44"/>
      <c r="M11" s="42"/>
    </row>
    <row r="12" s="10" customFormat="1" ht="15" spans="1:13">
      <c r="A12" s="36"/>
      <c r="B12" s="37"/>
      <c r="C12" s="4">
        <v>2371</v>
      </c>
      <c r="D12" s="5">
        <v>72</v>
      </c>
      <c r="E12" s="38"/>
      <c r="F12" s="4">
        <v>2668</v>
      </c>
      <c r="G12" s="39">
        <f t="shared" si="0"/>
        <v>53.36</v>
      </c>
      <c r="H12" s="39">
        <f t="shared" si="1"/>
        <v>2721.36</v>
      </c>
      <c r="I12" s="43"/>
      <c r="J12" s="44"/>
      <c r="K12" s="44"/>
      <c r="L12" s="44"/>
      <c r="M12" s="42"/>
    </row>
    <row r="13" s="10" customFormat="1" ht="15" spans="1:13">
      <c r="A13" s="36"/>
      <c r="B13" s="37"/>
      <c r="C13" s="4">
        <v>2371</v>
      </c>
      <c r="D13" s="5">
        <v>73</v>
      </c>
      <c r="E13" s="45"/>
      <c r="F13" s="4">
        <v>2736</v>
      </c>
      <c r="G13" s="39">
        <f t="shared" si="0"/>
        <v>54.72</v>
      </c>
      <c r="H13" s="39">
        <f t="shared" si="1"/>
        <v>2790.72</v>
      </c>
      <c r="I13" s="43"/>
      <c r="J13" s="44"/>
      <c r="K13" s="44"/>
      <c r="L13" s="44"/>
    </row>
    <row r="14" s="10" customFormat="1" ht="15" spans="1:13">
      <c r="A14" s="36"/>
      <c r="B14" s="37"/>
      <c r="C14" s="4">
        <v>2371</v>
      </c>
      <c r="D14" s="5">
        <v>73</v>
      </c>
      <c r="E14" s="45"/>
      <c r="F14" s="4">
        <v>2736</v>
      </c>
      <c r="G14" s="39">
        <f t="shared" si="0"/>
        <v>54.72</v>
      </c>
      <c r="H14" s="39">
        <f t="shared" si="1"/>
        <v>2790.72</v>
      </c>
      <c r="I14" s="43"/>
      <c r="J14" s="44"/>
      <c r="K14" s="44"/>
      <c r="L14" s="44"/>
    </row>
    <row r="15" s="10" customFormat="1" ht="15" spans="1:13">
      <c r="A15" s="36"/>
      <c r="B15" s="37"/>
      <c r="C15" s="4">
        <v>2372</v>
      </c>
      <c r="D15" s="5">
        <v>77</v>
      </c>
      <c r="E15" s="45"/>
      <c r="F15" s="4">
        <v>2226</v>
      </c>
      <c r="G15" s="39">
        <f t="shared" si="0"/>
        <v>44.52</v>
      </c>
      <c r="H15" s="39">
        <f t="shared" si="1"/>
        <v>2270.52</v>
      </c>
      <c r="I15" s="43"/>
      <c r="J15" s="44"/>
      <c r="K15" s="44"/>
      <c r="L15" s="44"/>
    </row>
    <row r="16" s="10" customFormat="1" ht="15" spans="1:13">
      <c r="A16" s="36"/>
      <c r="B16" s="37"/>
      <c r="C16" s="4">
        <v>2372</v>
      </c>
      <c r="D16" s="5">
        <v>77</v>
      </c>
      <c r="E16" s="45"/>
      <c r="F16" s="4">
        <v>2226</v>
      </c>
      <c r="G16" s="39">
        <f t="shared" si="0"/>
        <v>44.52</v>
      </c>
      <c r="H16" s="39">
        <f t="shared" si="1"/>
        <v>2270.52</v>
      </c>
      <c r="I16" s="43"/>
      <c r="J16" s="44"/>
      <c r="K16" s="44"/>
      <c r="L16" s="44"/>
    </row>
    <row r="17" s="10" customFormat="1" ht="15" spans="1:12">
      <c r="A17" s="36"/>
      <c r="B17" s="37"/>
      <c r="C17" s="4">
        <v>2372</v>
      </c>
      <c r="D17" s="5">
        <v>78</v>
      </c>
      <c r="E17" s="45"/>
      <c r="F17" s="4">
        <v>1898</v>
      </c>
      <c r="G17" s="39">
        <f t="shared" si="0"/>
        <v>37.96</v>
      </c>
      <c r="H17" s="39">
        <f t="shared" si="1"/>
        <v>1935.96</v>
      </c>
      <c r="I17" s="43"/>
      <c r="J17" s="44"/>
      <c r="K17" s="44"/>
      <c r="L17" s="44"/>
    </row>
    <row r="18" s="10" customFormat="1" ht="15" spans="1:12">
      <c r="A18" s="36"/>
      <c r="B18" s="37"/>
      <c r="C18" s="4">
        <v>2372</v>
      </c>
      <c r="D18" s="5">
        <v>78</v>
      </c>
      <c r="E18" s="45"/>
      <c r="F18" s="4">
        <v>1898</v>
      </c>
      <c r="G18" s="39">
        <f t="shared" si="0"/>
        <v>37.96</v>
      </c>
      <c r="H18" s="39">
        <f t="shared" si="1"/>
        <v>1935.96</v>
      </c>
      <c r="I18" s="43"/>
      <c r="J18" s="44"/>
      <c r="K18" s="44"/>
      <c r="L18" s="44"/>
    </row>
    <row r="19" s="10" customFormat="1" ht="15" spans="1:12">
      <c r="A19" s="36"/>
      <c r="B19" s="37"/>
      <c r="C19" s="4">
        <v>2377</v>
      </c>
      <c r="D19" s="5">
        <v>85</v>
      </c>
      <c r="E19" s="45"/>
      <c r="F19" s="4">
        <v>2283</v>
      </c>
      <c r="G19" s="39">
        <f t="shared" si="0"/>
        <v>45.66</v>
      </c>
      <c r="H19" s="39">
        <f t="shared" si="1"/>
        <v>2328.66</v>
      </c>
      <c r="I19" s="43"/>
      <c r="J19" s="44"/>
      <c r="K19" s="44"/>
      <c r="L19" s="44"/>
    </row>
    <row r="20" s="10" customFormat="1" ht="15" spans="1:12">
      <c r="A20" s="36"/>
      <c r="B20" s="37"/>
      <c r="C20" s="4">
        <v>2377</v>
      </c>
      <c r="D20" s="5">
        <v>85</v>
      </c>
      <c r="E20" s="45"/>
      <c r="F20" s="4">
        <v>2283</v>
      </c>
      <c r="G20" s="39">
        <f t="shared" si="0"/>
        <v>45.66</v>
      </c>
      <c r="H20" s="39">
        <f t="shared" si="1"/>
        <v>2328.66</v>
      </c>
      <c r="I20" s="43"/>
      <c r="J20" s="44"/>
      <c r="K20" s="44"/>
      <c r="L20" s="44"/>
    </row>
    <row r="21" s="10" customFormat="1" ht="15" spans="1:12">
      <c r="A21" s="36"/>
      <c r="B21" s="37"/>
      <c r="C21" s="4">
        <v>2377</v>
      </c>
      <c r="D21" s="6">
        <v>86</v>
      </c>
      <c r="E21" s="45"/>
      <c r="F21" s="4">
        <v>1602</v>
      </c>
      <c r="G21" s="39">
        <f t="shared" si="0"/>
        <v>32.04</v>
      </c>
      <c r="H21" s="39">
        <f t="shared" si="1"/>
        <v>1634.04</v>
      </c>
      <c r="I21" s="43"/>
      <c r="J21" s="44"/>
      <c r="K21" s="44"/>
      <c r="L21" s="44"/>
    </row>
    <row r="22" s="10" customFormat="1" ht="15" spans="1:12">
      <c r="A22" s="36"/>
      <c r="B22" s="37"/>
      <c r="C22" s="4">
        <v>2377</v>
      </c>
      <c r="D22" s="6">
        <v>86</v>
      </c>
      <c r="E22" s="45"/>
      <c r="F22" s="4">
        <v>1602</v>
      </c>
      <c r="G22" s="39">
        <f t="shared" si="0"/>
        <v>32.04</v>
      </c>
      <c r="H22" s="39">
        <f t="shared" si="1"/>
        <v>1634.04</v>
      </c>
      <c r="I22" s="43"/>
      <c r="J22" s="44"/>
      <c r="K22" s="44"/>
      <c r="L22" s="44"/>
    </row>
    <row r="23" s="10" customFormat="1" ht="15" spans="1:12">
      <c r="A23" s="36"/>
      <c r="B23" s="37"/>
      <c r="C23" s="4">
        <v>2533</v>
      </c>
      <c r="D23" s="5">
        <v>14</v>
      </c>
      <c r="E23" s="4"/>
      <c r="F23" s="4">
        <v>3265</v>
      </c>
      <c r="G23" s="39">
        <f t="shared" si="0"/>
        <v>65.3</v>
      </c>
      <c r="H23" s="39">
        <f t="shared" si="1"/>
        <v>3330.3</v>
      </c>
      <c r="I23" s="43"/>
      <c r="J23" s="44"/>
      <c r="K23" s="44"/>
      <c r="L23" s="44"/>
    </row>
    <row r="24" ht="15" spans="1:12">
      <c r="A24" s="36"/>
      <c r="B24" s="37"/>
      <c r="C24" s="4">
        <v>2533</v>
      </c>
      <c r="D24" s="5">
        <v>14</v>
      </c>
      <c r="E24" s="45"/>
      <c r="F24" s="4">
        <v>3265</v>
      </c>
      <c r="G24" s="39">
        <f t="shared" si="0"/>
        <v>65.3</v>
      </c>
      <c r="H24" s="39">
        <f t="shared" si="1"/>
        <v>3330.3</v>
      </c>
      <c r="I24" s="43"/>
      <c r="J24" s="44"/>
      <c r="K24" s="44"/>
      <c r="L24" s="44"/>
    </row>
    <row r="25" ht="15" spans="1:12">
      <c r="A25" s="36"/>
      <c r="B25" s="37"/>
      <c r="C25" s="4">
        <v>2533</v>
      </c>
      <c r="D25" s="5">
        <v>15</v>
      </c>
      <c r="E25" s="45"/>
      <c r="F25" s="4">
        <v>2371</v>
      </c>
      <c r="G25" s="39">
        <f t="shared" si="0"/>
        <v>47.42</v>
      </c>
      <c r="H25" s="39">
        <f t="shared" si="1"/>
        <v>2418.42</v>
      </c>
      <c r="I25" s="43"/>
      <c r="J25" s="44"/>
      <c r="K25" s="44"/>
      <c r="L25" s="44"/>
    </row>
    <row r="26" ht="15" spans="1:12">
      <c r="A26" s="36"/>
      <c r="B26" s="37"/>
      <c r="C26" s="4">
        <v>2533</v>
      </c>
      <c r="D26" s="5">
        <v>15</v>
      </c>
      <c r="E26" s="45"/>
      <c r="F26" s="4">
        <v>2371</v>
      </c>
      <c r="G26" s="39">
        <f t="shared" si="0"/>
        <v>47.42</v>
      </c>
      <c r="H26" s="39">
        <f t="shared" si="1"/>
        <v>2418.42</v>
      </c>
      <c r="I26" s="48"/>
      <c r="J26" s="49"/>
      <c r="K26" s="49"/>
      <c r="L26" s="49"/>
    </row>
    <row r="27" ht="15" spans="1:12">
      <c r="A27" s="37" t="s">
        <v>32</v>
      </c>
      <c r="B27" s="45"/>
      <c r="C27" s="45"/>
      <c r="D27" s="45"/>
      <c r="E27" s="45"/>
      <c r="F27" s="4">
        <f>SUM(F7:F26)</f>
        <v>43984</v>
      </c>
      <c r="G27" s="39">
        <f t="shared" si="0"/>
        <v>879.68</v>
      </c>
      <c r="H27" s="39">
        <f t="shared" si="1"/>
        <v>44863.68</v>
      </c>
      <c r="I27" s="45"/>
      <c r="J27" s="45"/>
      <c r="K27" s="45"/>
      <c r="L27" s="45"/>
    </row>
  </sheetData>
  <mergeCells count="12">
    <mergeCell ref="A1:M1"/>
    <mergeCell ref="A2:M2"/>
    <mergeCell ref="F3:G3"/>
    <mergeCell ref="F4:G4"/>
    <mergeCell ref="H4:J4"/>
    <mergeCell ref="A5:A6"/>
    <mergeCell ref="A7:A26"/>
    <mergeCell ref="B7:B26"/>
    <mergeCell ref="I7:I26"/>
    <mergeCell ref="J7:J26"/>
    <mergeCell ref="K7:K26"/>
    <mergeCell ref="L7:L26"/>
  </mergeCells>
  <pageMargins left="0.75" right="0.75" top="1" bottom="1" header="0.5" footer="0.5"/>
  <pageSetup paperSize="9" scale="7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M21" sqref="M21"/>
    </sheetView>
  </sheetViews>
  <sheetFormatPr defaultColWidth="9" defaultRowHeight="13.5"/>
  <cols>
    <col min="1" max="1" width="15.75" style="10" customWidth="1"/>
    <col min="2" max="4" width="9" style="10"/>
    <col min="5" max="5" width="7.625" style="10" customWidth="1"/>
    <col min="6" max="6" width="9" style="10"/>
    <col min="7" max="7" width="8" style="10" customWidth="1"/>
    <col min="8" max="8" width="10.375" style="10" customWidth="1"/>
    <col min="9" max="9" width="7.375" style="10" customWidth="1"/>
    <col min="10" max="10" width="7" style="10" customWidth="1"/>
    <col min="11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46012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38</v>
      </c>
      <c r="G4" s="17"/>
      <c r="H4" s="18"/>
      <c r="I4" s="18"/>
      <c r="J4" s="18"/>
      <c r="K4" s="19"/>
      <c r="L4" s="19"/>
      <c r="M4" s="19"/>
    </row>
    <row r="5" s="10" customFormat="1" ht="38.2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37" t="s">
        <v>29</v>
      </c>
      <c r="C7" s="4">
        <v>2302</v>
      </c>
      <c r="D7" s="5">
        <v>76</v>
      </c>
      <c r="E7" s="38"/>
      <c r="F7" s="4">
        <v>775</v>
      </c>
      <c r="G7" s="39">
        <f t="shared" ref="G7:G27" si="0">F7*0.02</f>
        <v>15.5</v>
      </c>
      <c r="H7" s="39">
        <f t="shared" ref="H7:H27" si="1">SUM(F7:G7)</f>
        <v>790.5</v>
      </c>
      <c r="I7" s="40" t="s">
        <v>30</v>
      </c>
      <c r="J7" s="41">
        <v>5.4</v>
      </c>
      <c r="K7" s="41">
        <v>5.8</v>
      </c>
      <c r="L7" s="41" t="s">
        <v>31</v>
      </c>
      <c r="M7" s="42"/>
    </row>
    <row r="8" s="10" customFormat="1" ht="15" spans="1:13">
      <c r="A8" s="36"/>
      <c r="B8" s="37"/>
      <c r="C8" s="4">
        <v>2302</v>
      </c>
      <c r="D8" s="5">
        <v>76</v>
      </c>
      <c r="E8" s="38"/>
      <c r="F8" s="4">
        <v>775</v>
      </c>
      <c r="G8" s="39">
        <f t="shared" si="0"/>
        <v>15.5</v>
      </c>
      <c r="H8" s="39">
        <f t="shared" si="1"/>
        <v>790.5</v>
      </c>
      <c r="I8" s="43"/>
      <c r="J8" s="44"/>
      <c r="K8" s="44"/>
      <c r="L8" s="44"/>
      <c r="M8" s="42"/>
    </row>
    <row r="9" s="10" customFormat="1" ht="15" spans="1:13">
      <c r="A9" s="36"/>
      <c r="B9" s="37"/>
      <c r="C9" s="4">
        <v>2304</v>
      </c>
      <c r="D9" s="5">
        <v>41</v>
      </c>
      <c r="E9" s="38"/>
      <c r="F9" s="4">
        <v>983</v>
      </c>
      <c r="G9" s="39">
        <f t="shared" si="0"/>
        <v>19.66</v>
      </c>
      <c r="H9" s="39">
        <f t="shared" si="1"/>
        <v>1002.66</v>
      </c>
      <c r="I9" s="43"/>
      <c r="J9" s="44"/>
      <c r="K9" s="44"/>
      <c r="L9" s="44"/>
      <c r="M9" s="42"/>
    </row>
    <row r="10" s="10" customFormat="1" ht="15" spans="1:13">
      <c r="A10" s="36"/>
      <c r="B10" s="37"/>
      <c r="C10" s="4">
        <v>2304</v>
      </c>
      <c r="D10" s="5">
        <v>41</v>
      </c>
      <c r="E10" s="38"/>
      <c r="F10" s="4">
        <v>983</v>
      </c>
      <c r="G10" s="39">
        <f t="shared" si="0"/>
        <v>19.66</v>
      </c>
      <c r="H10" s="39">
        <f t="shared" si="1"/>
        <v>1002.66</v>
      </c>
      <c r="I10" s="43"/>
      <c r="J10" s="44"/>
      <c r="K10" s="44"/>
      <c r="L10" s="44"/>
      <c r="M10" s="42"/>
    </row>
    <row r="11" s="10" customFormat="1" ht="15" spans="1:13">
      <c r="A11" s="36"/>
      <c r="B11" s="37"/>
      <c r="C11" s="4">
        <v>2304</v>
      </c>
      <c r="D11" s="5">
        <v>42</v>
      </c>
      <c r="E11" s="38"/>
      <c r="F11" s="4">
        <v>635</v>
      </c>
      <c r="G11" s="39">
        <f t="shared" si="0"/>
        <v>12.7</v>
      </c>
      <c r="H11" s="39">
        <f t="shared" si="1"/>
        <v>647.7</v>
      </c>
      <c r="I11" s="43"/>
      <c r="J11" s="44"/>
      <c r="K11" s="44"/>
      <c r="L11" s="44"/>
      <c r="M11" s="42"/>
    </row>
    <row r="12" s="10" customFormat="1" ht="15" spans="1:13">
      <c r="A12" s="36"/>
      <c r="B12" s="37"/>
      <c r="C12" s="4">
        <v>2304</v>
      </c>
      <c r="D12" s="5">
        <v>42</v>
      </c>
      <c r="E12" s="38"/>
      <c r="F12" s="4">
        <v>635</v>
      </c>
      <c r="G12" s="39">
        <f t="shared" si="0"/>
        <v>12.7</v>
      </c>
      <c r="H12" s="39">
        <f t="shared" si="1"/>
        <v>647.7</v>
      </c>
      <c r="I12" s="43"/>
      <c r="J12" s="44"/>
      <c r="K12" s="44"/>
      <c r="L12" s="44"/>
      <c r="M12" s="42"/>
    </row>
    <row r="13" s="10" customFormat="1" ht="15" spans="1:13">
      <c r="A13" s="36"/>
      <c r="B13" s="37"/>
      <c r="C13" s="4">
        <v>2376</v>
      </c>
      <c r="D13" s="5">
        <v>64</v>
      </c>
      <c r="E13" s="45"/>
      <c r="F13" s="4">
        <v>899</v>
      </c>
      <c r="G13" s="39">
        <f t="shared" si="0"/>
        <v>17.98</v>
      </c>
      <c r="H13" s="39">
        <f t="shared" si="1"/>
        <v>916.98</v>
      </c>
      <c r="I13" s="43"/>
      <c r="J13" s="44"/>
      <c r="K13" s="44"/>
      <c r="L13" s="44"/>
    </row>
    <row r="14" s="10" customFormat="1" ht="15" spans="1:13">
      <c r="A14" s="36"/>
      <c r="B14" s="37"/>
      <c r="C14" s="4">
        <v>2376</v>
      </c>
      <c r="D14" s="5">
        <v>64</v>
      </c>
      <c r="E14" s="45"/>
      <c r="F14" s="4">
        <v>899</v>
      </c>
      <c r="G14" s="39">
        <f t="shared" si="0"/>
        <v>17.98</v>
      </c>
      <c r="H14" s="39">
        <f t="shared" si="1"/>
        <v>916.98</v>
      </c>
      <c r="I14" s="43"/>
      <c r="J14" s="44"/>
      <c r="K14" s="44"/>
      <c r="L14" s="44"/>
    </row>
    <row r="15" s="10" customFormat="1" ht="15" spans="1:13">
      <c r="A15" s="36"/>
      <c r="B15" s="37"/>
      <c r="C15" s="4">
        <v>2380</v>
      </c>
      <c r="D15" s="5">
        <v>73</v>
      </c>
      <c r="E15" s="45"/>
      <c r="F15" s="4">
        <v>1700</v>
      </c>
      <c r="G15" s="39">
        <f t="shared" si="0"/>
        <v>34</v>
      </c>
      <c r="H15" s="39">
        <f t="shared" si="1"/>
        <v>1734</v>
      </c>
      <c r="I15" s="43"/>
      <c r="J15" s="44"/>
      <c r="K15" s="44"/>
      <c r="L15" s="44"/>
    </row>
    <row r="16" s="10" customFormat="1" ht="15" spans="1:13">
      <c r="A16" s="36"/>
      <c r="B16" s="37"/>
      <c r="C16" s="4">
        <v>2380</v>
      </c>
      <c r="D16" s="5">
        <v>73</v>
      </c>
      <c r="E16" s="45"/>
      <c r="F16" s="4">
        <v>1700</v>
      </c>
      <c r="G16" s="39">
        <f t="shared" si="0"/>
        <v>34</v>
      </c>
      <c r="H16" s="39">
        <f t="shared" si="1"/>
        <v>1734</v>
      </c>
      <c r="I16" s="43"/>
      <c r="J16" s="44"/>
      <c r="K16" s="44"/>
      <c r="L16" s="44"/>
    </row>
    <row r="17" s="10" customFormat="1" ht="15" spans="1:12">
      <c r="A17" s="36"/>
      <c r="B17" s="37"/>
      <c r="C17" s="4">
        <v>2441</v>
      </c>
      <c r="D17" s="5">
        <v>10</v>
      </c>
      <c r="E17" s="45"/>
      <c r="F17" s="4">
        <v>873</v>
      </c>
      <c r="G17" s="39">
        <f t="shared" si="0"/>
        <v>17.46</v>
      </c>
      <c r="H17" s="39">
        <f t="shared" si="1"/>
        <v>890.46</v>
      </c>
      <c r="I17" s="43"/>
      <c r="J17" s="44"/>
      <c r="K17" s="44"/>
      <c r="L17" s="44"/>
    </row>
    <row r="18" s="10" customFormat="1" ht="15" spans="1:12">
      <c r="A18" s="36"/>
      <c r="B18" s="37"/>
      <c r="C18" s="4">
        <v>2441</v>
      </c>
      <c r="D18" s="5">
        <v>10</v>
      </c>
      <c r="E18" s="45"/>
      <c r="F18" s="4">
        <v>873</v>
      </c>
      <c r="G18" s="39">
        <f t="shared" si="0"/>
        <v>17.46</v>
      </c>
      <c r="H18" s="39">
        <f t="shared" si="1"/>
        <v>890.46</v>
      </c>
      <c r="I18" s="43"/>
      <c r="J18" s="44"/>
      <c r="K18" s="44"/>
      <c r="L18" s="44"/>
    </row>
    <row r="19" s="10" customFormat="1" ht="15" spans="1:12">
      <c r="A19" s="36"/>
      <c r="B19" s="37"/>
      <c r="C19" s="4">
        <v>2441</v>
      </c>
      <c r="D19" s="5">
        <v>11</v>
      </c>
      <c r="E19" s="45"/>
      <c r="F19" s="4">
        <v>776</v>
      </c>
      <c r="G19" s="39">
        <f t="shared" si="0"/>
        <v>15.52</v>
      </c>
      <c r="H19" s="39">
        <f t="shared" si="1"/>
        <v>791.52</v>
      </c>
      <c r="I19" s="43"/>
      <c r="J19" s="44"/>
      <c r="K19" s="44"/>
      <c r="L19" s="44"/>
    </row>
    <row r="20" s="10" customFormat="1" ht="15" spans="1:12">
      <c r="A20" s="36"/>
      <c r="B20" s="37"/>
      <c r="C20" s="4">
        <v>2441</v>
      </c>
      <c r="D20" s="5">
        <v>11</v>
      </c>
      <c r="E20" s="45"/>
      <c r="F20" s="4">
        <v>776</v>
      </c>
      <c r="G20" s="39">
        <f t="shared" si="0"/>
        <v>15.52</v>
      </c>
      <c r="H20" s="39">
        <f t="shared" si="1"/>
        <v>791.52</v>
      </c>
      <c r="I20" s="43"/>
      <c r="J20" s="44"/>
      <c r="K20" s="44"/>
      <c r="L20" s="44"/>
    </row>
    <row r="21" s="10" customFormat="1" ht="15" spans="1:12">
      <c r="A21" s="36"/>
      <c r="B21" s="37"/>
      <c r="C21" s="4">
        <v>2531</v>
      </c>
      <c r="D21" s="5">
        <v>10</v>
      </c>
      <c r="E21" s="45"/>
      <c r="F21" s="4">
        <v>4321</v>
      </c>
      <c r="G21" s="39">
        <f t="shared" si="0"/>
        <v>86.42</v>
      </c>
      <c r="H21" s="39">
        <f t="shared" si="1"/>
        <v>4407.42</v>
      </c>
      <c r="I21" s="43"/>
      <c r="J21" s="44"/>
      <c r="K21" s="44"/>
      <c r="L21" s="44"/>
    </row>
    <row r="22" s="10" customFormat="1" ht="15" spans="1:12">
      <c r="A22" s="36"/>
      <c r="B22" s="37"/>
      <c r="C22" s="4">
        <v>2531</v>
      </c>
      <c r="D22" s="5">
        <v>10</v>
      </c>
      <c r="E22" s="45"/>
      <c r="F22" s="4">
        <v>4321</v>
      </c>
      <c r="G22" s="39">
        <f t="shared" si="0"/>
        <v>86.42</v>
      </c>
      <c r="H22" s="39">
        <f t="shared" si="1"/>
        <v>4407.42</v>
      </c>
      <c r="I22" s="43"/>
      <c r="J22" s="44"/>
      <c r="K22" s="44"/>
      <c r="L22" s="44"/>
    </row>
    <row r="23" s="10" customFormat="1" ht="15" spans="1:12">
      <c r="A23" s="36"/>
      <c r="B23" s="37"/>
      <c r="C23" s="4">
        <v>2531</v>
      </c>
      <c r="D23" s="5">
        <v>11</v>
      </c>
      <c r="E23" s="4"/>
      <c r="F23" s="4">
        <v>3338</v>
      </c>
      <c r="G23" s="39">
        <f t="shared" si="0"/>
        <v>66.76</v>
      </c>
      <c r="H23" s="39">
        <f t="shared" si="1"/>
        <v>3404.76</v>
      </c>
      <c r="I23" s="43"/>
      <c r="J23" s="44"/>
      <c r="K23" s="44"/>
      <c r="L23" s="44"/>
    </row>
    <row r="24" s="10" customFormat="1" ht="15" spans="1:12">
      <c r="A24" s="36"/>
      <c r="B24" s="37"/>
      <c r="C24" s="4">
        <v>2531</v>
      </c>
      <c r="D24" s="5">
        <v>11</v>
      </c>
      <c r="E24" s="45"/>
      <c r="F24" s="4">
        <v>3338</v>
      </c>
      <c r="G24" s="39">
        <f t="shared" si="0"/>
        <v>66.76</v>
      </c>
      <c r="H24" s="39">
        <f t="shared" si="1"/>
        <v>3404.76</v>
      </c>
      <c r="I24" s="43"/>
      <c r="J24" s="44"/>
      <c r="K24" s="44"/>
      <c r="L24" s="44"/>
    </row>
    <row r="25" s="10" customFormat="1" ht="15" spans="1:12">
      <c r="A25" s="37" t="s">
        <v>32</v>
      </c>
      <c r="B25" s="45"/>
      <c r="C25" s="45"/>
      <c r="D25" s="45"/>
      <c r="E25" s="45"/>
      <c r="F25" s="4">
        <f>SUM(F7:F24)</f>
        <v>28600</v>
      </c>
      <c r="G25" s="39">
        <f t="shared" si="0"/>
        <v>572</v>
      </c>
      <c r="H25" s="39">
        <f t="shared" si="1"/>
        <v>29172</v>
      </c>
      <c r="I25" s="45"/>
      <c r="J25" s="45"/>
      <c r="K25" s="45"/>
      <c r="L25" s="45"/>
    </row>
  </sheetData>
  <mergeCells count="12">
    <mergeCell ref="A1:M1"/>
    <mergeCell ref="A2:M2"/>
    <mergeCell ref="F3:G3"/>
    <mergeCell ref="F4:G4"/>
    <mergeCell ref="H4:J4"/>
    <mergeCell ref="A5:A6"/>
    <mergeCell ref="A7:A24"/>
    <mergeCell ref="B7:B24"/>
    <mergeCell ref="I7:I24"/>
    <mergeCell ref="J7:J24"/>
    <mergeCell ref="K7:K24"/>
    <mergeCell ref="L7:L24"/>
  </mergeCells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M21" sqref="M21"/>
    </sheetView>
  </sheetViews>
  <sheetFormatPr defaultColWidth="9" defaultRowHeight="13.5"/>
  <cols>
    <col min="1" max="1" width="15.75" style="10" customWidth="1"/>
    <col min="2" max="4" width="9" style="10"/>
    <col min="5" max="5" width="7.625" style="10" customWidth="1"/>
    <col min="6" max="6" width="9" style="10"/>
    <col min="7" max="7" width="8" style="10" customWidth="1"/>
    <col min="8" max="8" width="10.375" style="10" customWidth="1"/>
    <col min="9" max="9" width="7.375" style="10" customWidth="1"/>
    <col min="10" max="10" width="7" style="10" customWidth="1"/>
    <col min="11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46010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39</v>
      </c>
      <c r="G4" s="17"/>
      <c r="H4" s="18"/>
      <c r="I4" s="18"/>
      <c r="J4" s="18"/>
      <c r="K4" s="19"/>
      <c r="L4" s="19"/>
      <c r="M4" s="19"/>
    </row>
    <row r="5" s="10" customFormat="1" ht="38.2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37" t="s">
        <v>29</v>
      </c>
      <c r="C7" s="46">
        <v>2369</v>
      </c>
      <c r="D7" s="47">
        <v>50</v>
      </c>
      <c r="E7" s="38"/>
      <c r="F7" s="46">
        <v>1367</v>
      </c>
      <c r="G7" s="39">
        <f t="shared" ref="G7:G25" si="0">F7*0.02</f>
        <v>27.34</v>
      </c>
      <c r="H7" s="39">
        <f t="shared" ref="H7:H25" si="1">SUM(F7:G7)</f>
        <v>1394.34</v>
      </c>
      <c r="I7" s="40" t="s">
        <v>30</v>
      </c>
      <c r="J7" s="41">
        <v>3.8</v>
      </c>
      <c r="K7" s="41">
        <v>4.2</v>
      </c>
      <c r="L7" s="41" t="s">
        <v>31</v>
      </c>
      <c r="M7" s="42"/>
    </row>
    <row r="8" s="10" customFormat="1" ht="15" spans="1:13">
      <c r="A8" s="36"/>
      <c r="B8" s="37"/>
      <c r="C8" s="4">
        <v>2369</v>
      </c>
      <c r="D8" s="5">
        <v>50</v>
      </c>
      <c r="E8" s="38"/>
      <c r="F8" s="4">
        <v>1367</v>
      </c>
      <c r="G8" s="39">
        <f t="shared" si="0"/>
        <v>27.34</v>
      </c>
      <c r="H8" s="39">
        <f t="shared" si="1"/>
        <v>1394.34</v>
      </c>
      <c r="I8" s="43"/>
      <c r="J8" s="44"/>
      <c r="K8" s="44"/>
      <c r="L8" s="44"/>
      <c r="M8" s="42"/>
    </row>
    <row r="9" s="10" customFormat="1" ht="15" spans="1:13">
      <c r="A9" s="36"/>
      <c r="B9" s="37"/>
      <c r="C9" s="4">
        <v>2369</v>
      </c>
      <c r="D9" s="5">
        <v>51</v>
      </c>
      <c r="E9" s="38"/>
      <c r="F9" s="4">
        <v>1139</v>
      </c>
      <c r="G9" s="39">
        <f t="shared" si="0"/>
        <v>22.78</v>
      </c>
      <c r="H9" s="39">
        <f t="shared" si="1"/>
        <v>1161.78</v>
      </c>
      <c r="I9" s="43"/>
      <c r="J9" s="44"/>
      <c r="K9" s="44"/>
      <c r="L9" s="44"/>
      <c r="M9" s="42"/>
    </row>
    <row r="10" s="10" customFormat="1" ht="15" spans="1:13">
      <c r="A10" s="36"/>
      <c r="B10" s="37"/>
      <c r="C10" s="4">
        <v>2369</v>
      </c>
      <c r="D10" s="5">
        <v>51</v>
      </c>
      <c r="E10" s="38"/>
      <c r="F10" s="4">
        <v>1139</v>
      </c>
      <c r="G10" s="39">
        <f t="shared" si="0"/>
        <v>22.78</v>
      </c>
      <c r="H10" s="39">
        <f t="shared" si="1"/>
        <v>1161.78</v>
      </c>
      <c r="I10" s="43"/>
      <c r="J10" s="44"/>
      <c r="K10" s="44"/>
      <c r="L10" s="44"/>
      <c r="M10" s="42"/>
    </row>
    <row r="11" s="10" customFormat="1" ht="15" spans="1:13">
      <c r="A11" s="36"/>
      <c r="B11" s="37"/>
      <c r="C11" s="4">
        <v>2385</v>
      </c>
      <c r="D11" s="5">
        <v>56</v>
      </c>
      <c r="E11" s="38"/>
      <c r="F11" s="4">
        <v>1696</v>
      </c>
      <c r="G11" s="39">
        <f t="shared" si="0"/>
        <v>33.92</v>
      </c>
      <c r="H11" s="39">
        <f t="shared" si="1"/>
        <v>1729.92</v>
      </c>
      <c r="I11" s="43"/>
      <c r="J11" s="44"/>
      <c r="K11" s="44"/>
      <c r="L11" s="44"/>
      <c r="M11" s="42"/>
    </row>
    <row r="12" s="10" customFormat="1" ht="15" spans="1:13">
      <c r="A12" s="36"/>
      <c r="B12" s="37"/>
      <c r="C12" s="4">
        <v>2385</v>
      </c>
      <c r="D12" s="5">
        <v>56</v>
      </c>
      <c r="E12" s="38"/>
      <c r="F12" s="4">
        <v>1696</v>
      </c>
      <c r="G12" s="39">
        <f t="shared" si="0"/>
        <v>33.92</v>
      </c>
      <c r="H12" s="39">
        <f t="shared" si="1"/>
        <v>1729.92</v>
      </c>
      <c r="I12" s="43"/>
      <c r="J12" s="44"/>
      <c r="K12" s="44"/>
      <c r="L12" s="44"/>
      <c r="M12" s="42"/>
    </row>
    <row r="13" s="10" customFormat="1" ht="15" spans="1:13">
      <c r="A13" s="36"/>
      <c r="B13" s="37"/>
      <c r="C13" s="4">
        <v>2385</v>
      </c>
      <c r="D13" s="5">
        <v>57</v>
      </c>
      <c r="E13" s="45"/>
      <c r="F13" s="4">
        <v>1732</v>
      </c>
      <c r="G13" s="39">
        <f t="shared" si="0"/>
        <v>34.64</v>
      </c>
      <c r="H13" s="39">
        <f t="shared" si="1"/>
        <v>1766.64</v>
      </c>
      <c r="I13" s="43"/>
      <c r="J13" s="44"/>
      <c r="K13" s="44"/>
      <c r="L13" s="44"/>
    </row>
    <row r="14" s="10" customFormat="1" ht="15" spans="1:13">
      <c r="A14" s="36"/>
      <c r="B14" s="37"/>
      <c r="C14" s="4">
        <v>2385</v>
      </c>
      <c r="D14" s="5">
        <v>57</v>
      </c>
      <c r="E14" s="45"/>
      <c r="F14" s="4">
        <v>1732</v>
      </c>
      <c r="G14" s="39">
        <f t="shared" si="0"/>
        <v>34.64</v>
      </c>
      <c r="H14" s="39">
        <f t="shared" si="1"/>
        <v>1766.64</v>
      </c>
      <c r="I14" s="43"/>
      <c r="J14" s="44"/>
      <c r="K14" s="44"/>
      <c r="L14" s="44"/>
    </row>
    <row r="15" s="10" customFormat="1" ht="15" spans="1:13">
      <c r="A15" s="36"/>
      <c r="B15" s="37"/>
      <c r="C15" s="4">
        <v>4306</v>
      </c>
      <c r="D15" s="5">
        <v>19</v>
      </c>
      <c r="E15" s="45"/>
      <c r="F15" s="4">
        <v>2146</v>
      </c>
      <c r="G15" s="39">
        <f t="shared" si="0"/>
        <v>42.92</v>
      </c>
      <c r="H15" s="39">
        <f t="shared" si="1"/>
        <v>2188.92</v>
      </c>
      <c r="I15" s="43"/>
      <c r="J15" s="44"/>
      <c r="K15" s="44"/>
      <c r="L15" s="44"/>
    </row>
    <row r="16" s="10" customFormat="1" ht="15" spans="1:13">
      <c r="A16" s="36"/>
      <c r="B16" s="37"/>
      <c r="C16" s="4">
        <v>4306</v>
      </c>
      <c r="D16" s="5">
        <v>19</v>
      </c>
      <c r="E16" s="45"/>
      <c r="F16" s="4">
        <v>2146</v>
      </c>
      <c r="G16" s="39">
        <f t="shared" si="0"/>
        <v>42.92</v>
      </c>
      <c r="H16" s="39">
        <f t="shared" si="1"/>
        <v>2188.92</v>
      </c>
      <c r="I16" s="43"/>
      <c r="J16" s="44"/>
      <c r="K16" s="44"/>
      <c r="L16" s="44"/>
    </row>
    <row r="17" s="10" customFormat="1" ht="15" spans="1:12">
      <c r="A17" s="36"/>
      <c r="B17" s="37"/>
      <c r="C17" s="4">
        <v>4306</v>
      </c>
      <c r="D17" s="5">
        <v>20</v>
      </c>
      <c r="E17" s="45"/>
      <c r="F17" s="4">
        <v>2297</v>
      </c>
      <c r="G17" s="39">
        <f t="shared" si="0"/>
        <v>45.94</v>
      </c>
      <c r="H17" s="39">
        <f t="shared" si="1"/>
        <v>2342.94</v>
      </c>
      <c r="I17" s="43"/>
      <c r="J17" s="44"/>
      <c r="K17" s="44"/>
      <c r="L17" s="44"/>
    </row>
    <row r="18" s="10" customFormat="1" ht="15" spans="1:12">
      <c r="A18" s="36"/>
      <c r="B18" s="37"/>
      <c r="C18" s="46">
        <v>4306</v>
      </c>
      <c r="D18" s="47">
        <v>20</v>
      </c>
      <c r="E18" s="45"/>
      <c r="F18" s="46">
        <v>2297</v>
      </c>
      <c r="G18" s="39">
        <f t="shared" si="0"/>
        <v>45.94</v>
      </c>
      <c r="H18" s="39">
        <f t="shared" si="1"/>
        <v>2342.94</v>
      </c>
      <c r="I18" s="43"/>
      <c r="J18" s="44"/>
      <c r="K18" s="44"/>
      <c r="L18" s="44"/>
    </row>
    <row r="19" s="10" customFormat="1" ht="15" spans="1:12">
      <c r="A19" s="37" t="s">
        <v>32</v>
      </c>
      <c r="B19" s="45"/>
      <c r="C19" s="45"/>
      <c r="D19" s="45"/>
      <c r="E19" s="45"/>
      <c r="F19" s="4">
        <f>SUM(F7:F18)</f>
        <v>20754</v>
      </c>
      <c r="G19" s="39">
        <f t="shared" si="0"/>
        <v>415.08</v>
      </c>
      <c r="H19" s="39">
        <f t="shared" si="1"/>
        <v>21169.08</v>
      </c>
      <c r="I19" s="45"/>
      <c r="J19" s="45"/>
      <c r="K19" s="45"/>
      <c r="L19" s="45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O16" sqref="O16"/>
    </sheetView>
  </sheetViews>
  <sheetFormatPr defaultColWidth="9" defaultRowHeight="13.5"/>
  <cols>
    <col min="1" max="1" width="15.75" style="10" customWidth="1"/>
    <col min="2" max="4" width="9" style="10"/>
    <col min="5" max="5" width="7.625" style="10" customWidth="1"/>
    <col min="6" max="6" width="9" style="10"/>
    <col min="7" max="7" width="8" style="10" customWidth="1"/>
    <col min="8" max="8" width="10.375" style="10" customWidth="1"/>
    <col min="9" max="9" width="7.375" style="10" customWidth="1"/>
    <col min="10" max="10" width="7" style="10" customWidth="1"/>
    <col min="11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46013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40</v>
      </c>
      <c r="G4" s="17"/>
      <c r="H4" s="18"/>
      <c r="I4" s="18"/>
      <c r="J4" s="18"/>
      <c r="K4" s="19"/>
      <c r="L4" s="19"/>
      <c r="M4" s="19"/>
    </row>
    <row r="5" s="10" customFormat="1" ht="38.2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37" t="s">
        <v>29</v>
      </c>
      <c r="C7" s="4">
        <v>2955</v>
      </c>
      <c r="D7" s="5">
        <v>50</v>
      </c>
      <c r="E7" s="38"/>
      <c r="F7" s="4">
        <v>4076</v>
      </c>
      <c r="G7" s="39">
        <f>F7*0.02</f>
        <v>81.52</v>
      </c>
      <c r="H7" s="39">
        <f>SUM(F7:G7)</f>
        <v>4157.52</v>
      </c>
      <c r="I7" s="40" t="s">
        <v>30</v>
      </c>
      <c r="J7" s="41">
        <v>1.6</v>
      </c>
      <c r="K7" s="41">
        <v>2</v>
      </c>
      <c r="L7" s="41" t="s">
        <v>34</v>
      </c>
      <c r="M7" s="42"/>
    </row>
    <row r="8" s="10" customFormat="1" ht="15" spans="1:13">
      <c r="A8" s="36"/>
      <c r="B8" s="37"/>
      <c r="C8" s="4">
        <v>2955</v>
      </c>
      <c r="D8" s="5">
        <v>50</v>
      </c>
      <c r="E8" s="38"/>
      <c r="F8" s="4">
        <v>4076</v>
      </c>
      <c r="G8" s="39">
        <f>F8*0.02</f>
        <v>81.52</v>
      </c>
      <c r="H8" s="39">
        <f>SUM(F8:G8)</f>
        <v>4157.52</v>
      </c>
      <c r="I8" s="43"/>
      <c r="J8" s="44"/>
      <c r="K8" s="44"/>
      <c r="L8" s="44"/>
      <c r="M8" s="42"/>
    </row>
    <row r="9" s="10" customFormat="1" ht="15" spans="1:13">
      <c r="A9" s="36"/>
      <c r="B9" s="37"/>
      <c r="C9" s="4">
        <v>4302</v>
      </c>
      <c r="D9" s="5">
        <v>42</v>
      </c>
      <c r="E9" s="38"/>
      <c r="F9" s="4">
        <v>884</v>
      </c>
      <c r="G9" s="39">
        <f>F9*0.02</f>
        <v>17.68</v>
      </c>
      <c r="H9" s="39">
        <f>SUM(F9:G9)</f>
        <v>901.68</v>
      </c>
      <c r="I9" s="43"/>
      <c r="J9" s="44"/>
      <c r="K9" s="44"/>
      <c r="L9" s="44"/>
      <c r="M9" s="42"/>
    </row>
    <row r="10" s="10" customFormat="1" ht="15" spans="1:13">
      <c r="A10" s="36"/>
      <c r="B10" s="37"/>
      <c r="C10" s="4">
        <v>4302</v>
      </c>
      <c r="D10" s="5">
        <v>42</v>
      </c>
      <c r="E10" s="38"/>
      <c r="F10" s="4">
        <v>884</v>
      </c>
      <c r="G10" s="39">
        <f>F10*0.02</f>
        <v>17.68</v>
      </c>
      <c r="H10" s="39">
        <f>SUM(F10:G10)</f>
        <v>901.68</v>
      </c>
      <c r="I10" s="43"/>
      <c r="J10" s="44"/>
      <c r="K10" s="44"/>
      <c r="L10" s="44"/>
      <c r="M10" s="42"/>
    </row>
    <row r="11" s="10" customFormat="1" ht="15" spans="1:13">
      <c r="A11" s="37" t="s">
        <v>32</v>
      </c>
      <c r="B11" s="45"/>
      <c r="C11" s="45"/>
      <c r="D11" s="45"/>
      <c r="E11" s="45"/>
      <c r="F11" s="4">
        <f>SUM(F7:F10)</f>
        <v>9920</v>
      </c>
      <c r="G11" s="39">
        <f>F11*0.02</f>
        <v>198.4</v>
      </c>
      <c r="H11" s="39">
        <f>SUM(F11:G11)</f>
        <v>10118.4</v>
      </c>
      <c r="I11" s="45"/>
      <c r="J11" s="45"/>
      <c r="K11" s="45"/>
      <c r="L11" s="45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workbookViewId="0">
      <selection activeCell="J14" sqref="J14:J15"/>
    </sheetView>
  </sheetViews>
  <sheetFormatPr defaultColWidth="9" defaultRowHeight="13.5" outlineLevelCol="3"/>
  <sheetData>
    <row r="1" ht="16.5" spans="1:4">
      <c r="A1" s="1" t="s">
        <v>17</v>
      </c>
      <c r="B1" s="2" t="s">
        <v>41</v>
      </c>
      <c r="C1" s="2" t="s">
        <v>42</v>
      </c>
      <c r="D1" s="2" t="s">
        <v>43</v>
      </c>
    </row>
    <row r="2" ht="15" spans="1:4">
      <c r="A2" s="3" t="s">
        <v>29</v>
      </c>
      <c r="B2" s="4">
        <v>311</v>
      </c>
      <c r="C2" s="5">
        <v>10</v>
      </c>
      <c r="D2" s="4">
        <v>2075</v>
      </c>
    </row>
    <row r="3" ht="15" spans="1:4">
      <c r="A3" s="3" t="s">
        <v>29</v>
      </c>
      <c r="B3" s="4">
        <v>2373</v>
      </c>
      <c r="C3" s="5">
        <v>81</v>
      </c>
      <c r="D3" s="4">
        <v>1602</v>
      </c>
    </row>
    <row r="4" ht="15" spans="1:4">
      <c r="A4" s="3" t="s">
        <v>29</v>
      </c>
      <c r="B4" s="4">
        <v>2373</v>
      </c>
      <c r="C4" s="6">
        <v>82</v>
      </c>
      <c r="D4" s="4">
        <v>1831</v>
      </c>
    </row>
    <row r="5" ht="15" spans="1:4">
      <c r="A5" s="3" t="s">
        <v>29</v>
      </c>
      <c r="B5" s="4">
        <v>4303</v>
      </c>
      <c r="C5" s="5">
        <v>95</v>
      </c>
      <c r="D5" s="4">
        <v>2460</v>
      </c>
    </row>
    <row r="6" ht="15" spans="1:4">
      <c r="A6" s="7" t="s">
        <v>44</v>
      </c>
      <c r="B6" s="7"/>
      <c r="C6" s="8"/>
      <c r="D6" s="8">
        <f>SUM(D2:D5)</f>
        <v>7968</v>
      </c>
    </row>
    <row r="7" spans="1:4">
      <c r="A7" s="9"/>
      <c r="B7" s="9"/>
      <c r="C7" s="9"/>
      <c r="D7" s="9"/>
    </row>
    <row r="8" ht="16.5" spans="1:4">
      <c r="A8" s="1" t="s">
        <v>17</v>
      </c>
      <c r="B8" s="2" t="s">
        <v>41</v>
      </c>
      <c r="C8" s="2" t="s">
        <v>42</v>
      </c>
      <c r="D8" s="2" t="s">
        <v>43</v>
      </c>
    </row>
    <row r="9" ht="15" spans="1:4">
      <c r="A9" s="3" t="s">
        <v>29</v>
      </c>
      <c r="B9" s="4">
        <v>351</v>
      </c>
      <c r="C9" s="5">
        <v>29</v>
      </c>
      <c r="D9" s="4">
        <v>1045</v>
      </c>
    </row>
    <row r="10" ht="15" spans="1:4">
      <c r="A10" s="3" t="s">
        <v>29</v>
      </c>
      <c r="B10" s="4">
        <v>2104</v>
      </c>
      <c r="C10" s="5">
        <v>34</v>
      </c>
      <c r="D10" s="4">
        <v>977</v>
      </c>
    </row>
    <row r="11" ht="15" spans="1:4">
      <c r="A11" s="3" t="s">
        <v>29</v>
      </c>
      <c r="B11" s="4">
        <v>4101</v>
      </c>
      <c r="C11" s="6">
        <v>82</v>
      </c>
      <c r="D11" s="4">
        <v>1675</v>
      </c>
    </row>
    <row r="12" ht="15" spans="1:4">
      <c r="A12" s="7" t="s">
        <v>44</v>
      </c>
      <c r="B12" s="7"/>
      <c r="C12" s="8"/>
      <c r="D12" s="8">
        <f>SUM(D8:D11)</f>
        <v>3697</v>
      </c>
    </row>
    <row r="13" spans="1:4">
      <c r="A13" s="9"/>
      <c r="B13" s="9"/>
      <c r="C13" s="9"/>
      <c r="D13" s="9"/>
    </row>
    <row r="14" spans="1:4">
      <c r="A14" s="9"/>
      <c r="B14" s="9"/>
      <c r="C14" s="9"/>
      <c r="D14" s="9"/>
    </row>
    <row r="15" ht="16.5" spans="1:4">
      <c r="A15" s="1" t="s">
        <v>17</v>
      </c>
      <c r="B15" s="2" t="s">
        <v>41</v>
      </c>
      <c r="C15" s="2" t="s">
        <v>42</v>
      </c>
      <c r="D15" s="2" t="s">
        <v>43</v>
      </c>
    </row>
    <row r="16" ht="15" spans="1:4">
      <c r="A16" s="3" t="s">
        <v>29</v>
      </c>
      <c r="B16" s="4">
        <v>2264</v>
      </c>
      <c r="C16" s="5">
        <v>71</v>
      </c>
      <c r="D16" s="4">
        <v>1726</v>
      </c>
    </row>
    <row r="17" ht="15" spans="1:4">
      <c r="A17" s="3" t="s">
        <v>29</v>
      </c>
      <c r="B17" s="4">
        <v>2265</v>
      </c>
      <c r="C17" s="5">
        <v>25</v>
      </c>
      <c r="D17" s="4">
        <v>1382</v>
      </c>
    </row>
    <row r="18" ht="15" spans="1:4">
      <c r="A18" s="3" t="s">
        <v>29</v>
      </c>
      <c r="B18" s="4">
        <v>2265</v>
      </c>
      <c r="C18" s="5">
        <v>26</v>
      </c>
      <c r="D18" s="4">
        <v>1653</v>
      </c>
    </row>
    <row r="19" ht="15" spans="1:4">
      <c r="A19" s="3" t="s">
        <v>29</v>
      </c>
      <c r="B19" s="4">
        <v>2384</v>
      </c>
      <c r="C19" s="5">
        <v>51</v>
      </c>
      <c r="D19" s="4">
        <v>2039</v>
      </c>
    </row>
    <row r="20" ht="15" spans="1:4">
      <c r="A20" s="3" t="s">
        <v>29</v>
      </c>
      <c r="B20" s="4">
        <v>2384</v>
      </c>
      <c r="C20" s="6">
        <v>52</v>
      </c>
      <c r="D20" s="4">
        <v>1153</v>
      </c>
    </row>
    <row r="21" ht="15" spans="1:4">
      <c r="A21" s="3" t="s">
        <v>29</v>
      </c>
      <c r="B21" s="4">
        <v>2801</v>
      </c>
      <c r="C21" s="5">
        <v>10</v>
      </c>
      <c r="D21" s="4">
        <v>1508</v>
      </c>
    </row>
    <row r="22" ht="15" spans="1:4">
      <c r="A22" s="3" t="s">
        <v>29</v>
      </c>
      <c r="B22" s="4">
        <v>2801</v>
      </c>
      <c r="C22" s="5">
        <v>11</v>
      </c>
      <c r="D22" s="4">
        <v>2308</v>
      </c>
    </row>
    <row r="23" ht="15" spans="1:4">
      <c r="A23" s="3" t="s">
        <v>29</v>
      </c>
      <c r="B23" s="4">
        <v>2809</v>
      </c>
      <c r="C23" s="5">
        <v>47</v>
      </c>
      <c r="D23" s="4">
        <v>1736</v>
      </c>
    </row>
    <row r="24" ht="15" spans="1:4">
      <c r="A24" s="7" t="s">
        <v>44</v>
      </c>
      <c r="B24" s="7"/>
      <c r="C24" s="8"/>
      <c r="D24" s="8">
        <f>SUM(D16:D23)</f>
        <v>13505</v>
      </c>
    </row>
    <row r="25" ht="16.5" spans="1:4">
      <c r="A25" s="1" t="s">
        <v>17</v>
      </c>
      <c r="B25" s="2" t="s">
        <v>41</v>
      </c>
      <c r="C25" s="2" t="s">
        <v>42</v>
      </c>
      <c r="D25" s="2" t="s">
        <v>43</v>
      </c>
    </row>
    <row r="26" ht="15" spans="1:4">
      <c r="A26" s="3" t="s">
        <v>29</v>
      </c>
      <c r="B26" s="4">
        <v>2267</v>
      </c>
      <c r="C26" s="5">
        <v>30</v>
      </c>
      <c r="D26" s="4">
        <v>1279</v>
      </c>
    </row>
    <row r="27" ht="15" spans="1:4">
      <c r="A27" s="3" t="s">
        <v>29</v>
      </c>
      <c r="B27" s="4">
        <v>2267</v>
      </c>
      <c r="C27" s="5">
        <v>31</v>
      </c>
      <c r="D27" s="4">
        <v>1664</v>
      </c>
    </row>
    <row r="28" ht="15" spans="1:4">
      <c r="A28" s="3" t="s">
        <v>29</v>
      </c>
      <c r="B28" s="4">
        <v>2371</v>
      </c>
      <c r="C28" s="5">
        <v>72</v>
      </c>
      <c r="D28" s="4">
        <v>2668</v>
      </c>
    </row>
    <row r="29" ht="15" spans="1:4">
      <c r="A29" s="3" t="s">
        <v>29</v>
      </c>
      <c r="B29" s="4">
        <v>2371</v>
      </c>
      <c r="C29" s="5">
        <v>73</v>
      </c>
      <c r="D29" s="4">
        <v>2736</v>
      </c>
    </row>
    <row r="30" ht="15" spans="1:4">
      <c r="A30" s="3" t="s">
        <v>29</v>
      </c>
      <c r="B30" s="4">
        <v>2372</v>
      </c>
      <c r="C30" s="5">
        <v>77</v>
      </c>
      <c r="D30" s="4">
        <v>2226</v>
      </c>
    </row>
    <row r="31" ht="15" spans="1:4">
      <c r="A31" s="3" t="s">
        <v>29</v>
      </c>
      <c r="B31" s="4">
        <v>2372</v>
      </c>
      <c r="C31" s="5">
        <v>78</v>
      </c>
      <c r="D31" s="4">
        <v>1898</v>
      </c>
    </row>
    <row r="32" ht="15" spans="1:4">
      <c r="A32" s="3" t="s">
        <v>29</v>
      </c>
      <c r="B32" s="4">
        <v>2377</v>
      </c>
      <c r="C32" s="5">
        <v>85</v>
      </c>
      <c r="D32" s="4">
        <v>2283</v>
      </c>
    </row>
    <row r="33" ht="15" spans="1:4">
      <c r="A33" s="3" t="s">
        <v>29</v>
      </c>
      <c r="B33" s="4">
        <v>2377</v>
      </c>
      <c r="C33" s="6">
        <v>86</v>
      </c>
      <c r="D33" s="4">
        <v>1602</v>
      </c>
    </row>
    <row r="34" ht="15" spans="1:4">
      <c r="A34" s="3" t="s">
        <v>29</v>
      </c>
      <c r="B34" s="4">
        <v>2533</v>
      </c>
      <c r="C34" s="5">
        <v>14</v>
      </c>
      <c r="D34" s="4">
        <v>3265</v>
      </c>
    </row>
    <row r="35" ht="15" spans="1:4">
      <c r="A35" s="3" t="s">
        <v>29</v>
      </c>
      <c r="B35" s="4">
        <v>2533</v>
      </c>
      <c r="C35" s="5">
        <v>15</v>
      </c>
      <c r="D35" s="4">
        <v>2371</v>
      </c>
    </row>
    <row r="36" ht="15" spans="1:4">
      <c r="A36" s="7" t="s">
        <v>44</v>
      </c>
      <c r="B36" s="7"/>
      <c r="C36" s="8"/>
      <c r="D36" s="8">
        <f>SUM(D26:D35)</f>
        <v>21992</v>
      </c>
    </row>
    <row r="37" ht="15" spans="1:4">
      <c r="A37" s="3" t="s">
        <v>29</v>
      </c>
      <c r="B37" s="4">
        <v>2302</v>
      </c>
      <c r="C37" s="5">
        <v>76</v>
      </c>
      <c r="D37" s="4">
        <v>775</v>
      </c>
    </row>
    <row r="38" ht="15" spans="1:4">
      <c r="A38" s="3" t="s">
        <v>29</v>
      </c>
      <c r="B38" s="4">
        <v>2304</v>
      </c>
      <c r="C38" s="5">
        <v>41</v>
      </c>
      <c r="D38" s="4">
        <v>983</v>
      </c>
    </row>
    <row r="39" ht="15" spans="1:4">
      <c r="A39" s="3" t="s">
        <v>29</v>
      </c>
      <c r="B39" s="4">
        <v>2304</v>
      </c>
      <c r="C39" s="5">
        <v>42</v>
      </c>
      <c r="D39" s="4">
        <v>635</v>
      </c>
    </row>
    <row r="40" ht="15" spans="1:4">
      <c r="A40" s="3" t="s">
        <v>29</v>
      </c>
      <c r="B40" s="4">
        <v>2376</v>
      </c>
      <c r="C40" s="5">
        <v>64</v>
      </c>
      <c r="D40" s="4">
        <v>899</v>
      </c>
    </row>
    <row r="41" ht="15" spans="1:4">
      <c r="A41" s="3" t="s">
        <v>29</v>
      </c>
      <c r="B41" s="4">
        <v>2380</v>
      </c>
      <c r="C41" s="5">
        <v>73</v>
      </c>
      <c r="D41" s="4">
        <v>1700</v>
      </c>
    </row>
    <row r="42" ht="15" spans="1:4">
      <c r="A42" s="3" t="s">
        <v>29</v>
      </c>
      <c r="B42" s="4">
        <v>2441</v>
      </c>
      <c r="C42" s="5">
        <v>10</v>
      </c>
      <c r="D42" s="4">
        <v>873</v>
      </c>
    </row>
    <row r="43" ht="15" spans="1:4">
      <c r="A43" s="3" t="s">
        <v>29</v>
      </c>
      <c r="B43" s="4">
        <v>2441</v>
      </c>
      <c r="C43" s="5">
        <v>11</v>
      </c>
      <c r="D43" s="4">
        <v>776</v>
      </c>
    </row>
    <row r="44" ht="15" spans="1:4">
      <c r="A44" s="3" t="s">
        <v>29</v>
      </c>
      <c r="B44" s="4">
        <v>2531</v>
      </c>
      <c r="C44" s="5">
        <v>10</v>
      </c>
      <c r="D44" s="4">
        <v>4321</v>
      </c>
    </row>
    <row r="45" ht="15" spans="1:4">
      <c r="A45" s="3" t="s">
        <v>29</v>
      </c>
      <c r="B45" s="4">
        <v>2531</v>
      </c>
      <c r="C45" s="5">
        <v>11</v>
      </c>
      <c r="D45" s="4">
        <v>3338</v>
      </c>
    </row>
    <row r="46" ht="15" spans="1:4">
      <c r="A46" s="7" t="s">
        <v>44</v>
      </c>
      <c r="B46" s="7"/>
      <c r="C46" s="8"/>
      <c r="D46" s="8">
        <f>SUM(D37:D45)</f>
        <v>14300</v>
      </c>
    </row>
    <row r="47" spans="1:4">
      <c r="A47" s="9"/>
      <c r="B47" s="9"/>
      <c r="C47" s="9"/>
      <c r="D47" s="9"/>
    </row>
    <row r="48" ht="16.5" spans="1:4">
      <c r="A48" s="1" t="s">
        <v>17</v>
      </c>
      <c r="B48" s="2" t="s">
        <v>41</v>
      </c>
      <c r="C48" s="2" t="s">
        <v>42</v>
      </c>
      <c r="D48" s="2" t="s">
        <v>43</v>
      </c>
    </row>
    <row r="49" ht="15" spans="1:4">
      <c r="A49" s="3" t="s">
        <v>29</v>
      </c>
      <c r="B49" s="4">
        <v>2369</v>
      </c>
      <c r="C49" s="5">
        <v>50</v>
      </c>
      <c r="D49" s="4">
        <v>1367</v>
      </c>
    </row>
    <row r="50" ht="15" spans="1:4">
      <c r="A50" s="3" t="s">
        <v>29</v>
      </c>
      <c r="B50" s="4">
        <v>2369</v>
      </c>
      <c r="C50" s="5">
        <v>51</v>
      </c>
      <c r="D50" s="4">
        <v>1139</v>
      </c>
    </row>
    <row r="51" ht="15" spans="1:4">
      <c r="A51" s="3" t="s">
        <v>29</v>
      </c>
      <c r="B51" s="4">
        <v>2385</v>
      </c>
      <c r="C51" s="5">
        <v>56</v>
      </c>
      <c r="D51" s="4">
        <v>1696</v>
      </c>
    </row>
    <row r="52" ht="15" spans="1:4">
      <c r="A52" s="3" t="s">
        <v>29</v>
      </c>
      <c r="B52" s="4">
        <v>2385</v>
      </c>
      <c r="C52" s="5">
        <v>57</v>
      </c>
      <c r="D52" s="4">
        <v>1732</v>
      </c>
    </row>
    <row r="53" ht="15" spans="1:4">
      <c r="A53" s="3" t="s">
        <v>29</v>
      </c>
      <c r="B53" s="4">
        <v>4306</v>
      </c>
      <c r="C53" s="5">
        <v>19</v>
      </c>
      <c r="D53" s="4">
        <v>2146</v>
      </c>
    </row>
    <row r="54" ht="15" spans="1:4">
      <c r="A54" s="3" t="s">
        <v>29</v>
      </c>
      <c r="B54" s="4">
        <v>4306</v>
      </c>
      <c r="C54" s="5">
        <v>20</v>
      </c>
      <c r="D54" s="4">
        <v>2297</v>
      </c>
    </row>
    <row r="55" ht="15" spans="1:4">
      <c r="A55" s="7" t="s">
        <v>44</v>
      </c>
      <c r="B55" s="7"/>
      <c r="C55" s="8"/>
      <c r="D55" s="8">
        <f>SUM(D49:D54)</f>
        <v>10377</v>
      </c>
    </row>
    <row r="56" spans="1:4">
      <c r="A56" s="9"/>
      <c r="B56" s="9"/>
      <c r="C56" s="9"/>
      <c r="D56" s="9"/>
    </row>
    <row r="57" spans="1:4">
      <c r="A57" s="9"/>
      <c r="B57" s="9"/>
      <c r="C57" s="9"/>
      <c r="D57" s="9"/>
    </row>
    <row r="58" ht="16.5" spans="1:4">
      <c r="A58" s="1" t="s">
        <v>17</v>
      </c>
      <c r="B58" s="2" t="s">
        <v>41</v>
      </c>
      <c r="C58" s="2" t="s">
        <v>42</v>
      </c>
      <c r="D58" s="2" t="s">
        <v>43</v>
      </c>
    </row>
    <row r="59" ht="15" spans="1:4">
      <c r="A59" s="3" t="s">
        <v>29</v>
      </c>
      <c r="B59" s="4">
        <v>2955</v>
      </c>
      <c r="C59" s="5">
        <v>50</v>
      </c>
      <c r="D59" s="4">
        <v>4076</v>
      </c>
    </row>
    <row r="60" ht="15" spans="1:4">
      <c r="A60" s="3" t="s">
        <v>29</v>
      </c>
      <c r="B60" s="4">
        <v>4302</v>
      </c>
      <c r="C60" s="5">
        <v>42</v>
      </c>
      <c r="D60" s="4">
        <v>884</v>
      </c>
    </row>
    <row r="61" ht="15" spans="1:4">
      <c r="A61" s="7" t="s">
        <v>44</v>
      </c>
      <c r="B61" s="7"/>
      <c r="C61" s="8"/>
      <c r="D61" s="8">
        <f>SUM(D57:D60)</f>
        <v>4960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上海乾美服饰有限公司</vt:lpstr>
      <vt:lpstr>南通泓俊纺织有限公司</vt:lpstr>
      <vt:lpstr>春之韵服饰有限公司</vt:lpstr>
      <vt:lpstr>欣浠针织有限公司</vt:lpstr>
      <vt:lpstr>威远县纬利毛织制衣有限公司(井得)</vt:lpstr>
      <vt:lpstr>常熟豫佳人嘉针织服饰有限公司</vt:lpstr>
      <vt:lpstr>启东市北新镇鹭鹭针织厂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2025-12-18T09:07:00Z</dcterms:created>
  <dcterms:modified xsi:type="dcterms:W3CDTF">2025-12-21T12:16:26Z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DB983B19386640BF82372881BC17BFA8_11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