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<sst xmlns="http://schemas.openxmlformats.org/spreadsheetml/2006/main" count="36" uniqueCount="36">
  <si>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</si>
  <si>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</si>
  <si>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</si>
  <si>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</si>
  <si>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跨越：KY4000911268429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</si>
  <si>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</si>
  <si>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</si>
  <si>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</si>
  <si>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</si>
  <si>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</si>
  <si>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</si>
  <si>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</si>
  <si>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</si>
  <si>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</si>
  <si>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</si>
  <si>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</si>
  <si>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</si>
  <si>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</si>
  <si>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</si>
  <si>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</si>
  <si>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</si>
  <si>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</si>
  <si>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</si>
  <si>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</si>
  <si>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</si>
  <si>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</si>
  <si>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</si>
  <si>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</si>
  <si>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</si>
  <si>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AXTLEFT277</t>
  </si>
  <si>
    <t>LTLOP25002-最新白色吊绳(80%cotton bci20%recycled pes)，4200</t>
  </si>
  <si>
    <t>1700/202 NEW DANA 款</t>
  </si>
  <si>
    <t>15*37*13</t>
  </si>
  <si>
    <r>
      <t xml:space="preserve">MRZCALL024-黑色-33CM，40万，同悦
</t>
    </r>
    <r>
      <rPr>
        <sz val="10"/>
        <color rgb="FFFF0000"/>
        <rFont val="宋体"/>
        <charset val="134"/>
      </rPr>
      <t>12-20发30万，欠10万</t>
    </r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</si>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</sst>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G12" sqref="G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46011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4200</v>
      </c>
      <c r="E9" s="33">
        <f>+D9*0.05</f>
        <v>210</v>
      </c>
      <c r="F9" s="33">
        <f>+D9+E9</f>
        <v>4410</v>
      </c>
      <c r="G9" s="34">
        <v>1</v>
      </c>
      <c r="H9" s="34">
        <f>I9-0.15</f>
        <v>2.09</v>
      </c>
      <c r="I9" s="32">
        <v>2.24</v>
      </c>
      <c r="J9" s="32" t="s">
        <v>32</v>
      </c>
      <c r="K9" s="34">
        <v>0.007</v>
      </c>
      <c r="L9" s="34">
        <f>I9*G9</f>
        <v>2.24</v>
      </c>
    </row>
    <row r="10" s="4" customFormat="1" ht="60" customHeight="1" spans="1:12">
      <c r="A10" s="29"/>
      <c r="B10" s="30" t="s">
        <v>33</v>
      </c>
      <c r="C10" s="31"/>
      <c r="D10" s="32">
        <f>30000*10</f>
        <v>300000</v>
      </c>
      <c r="E10" s="33">
        <f>D10*0.05</f>
        <v>15000</v>
      </c>
      <c r="F10" s="33">
        <f>D10+E10</f>
        <v>315000</v>
      </c>
      <c r="G10" s="34">
        <v>10</v>
      </c>
      <c r="H10" s="34">
        <f>I10-0.82</f>
        <v>12.44</v>
      </c>
      <c r="I10" s="32">
        <v>13.26</v>
      </c>
      <c r="J10" s="32" t="s">
        <v>34</v>
      </c>
      <c r="K10" s="34">
        <v>0.048</v>
      </c>
      <c r="L10" s="34">
        <f>I10*G10</f>
        <v>132.6</v>
      </c>
    </row>
    <row r="11" s="4" customFormat="1" ht="60" customHeight="1" spans="1:12">
      <c r="A11" s="31"/>
      <c r="B11" s="31"/>
      <c r="C11" s="35"/>
      <c r="D11" s="36"/>
      <c r="E11" s="33"/>
      <c r="F11" s="33"/>
      <c r="G11" s="37"/>
      <c r="H11" s="37"/>
      <c r="I11" s="42"/>
      <c r="J11" s="42"/>
      <c r="K11" s="42"/>
      <c r="L11" s="42"/>
    </row>
    <row r="12" ht="47" customHeight="1" spans="1:12">
      <c r="A12" s="38" t="s">
        <v>35</v>
      </c>
      <c r="B12" s="39"/>
      <c r="C12" s="39"/>
      <c r="D12" s="40">
        <f>SUM(D9:D11)</f>
        <v>304200</v>
      </c>
      <c r="E12" s="40">
        <f>SUM(E9:E11)</f>
        <v>15210</v>
      </c>
      <c r="F12" s="40">
        <f>SUM(F9:F11)</f>
        <v>319410</v>
      </c>
      <c r="G12" s="40">
        <f>SUM(G9:G11)</f>
        <v>11</v>
      </c>
      <c r="H12" s="40"/>
      <c r="I12" s="40"/>
      <c r="J12" s="40"/>
      <c r="K12" s="40"/>
      <c r="L12" s="40">
        <f>SUM(L9:L10)</f>
        <v>134.84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