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3"/>
  </bookViews>
  <sheets>
    <sheet name="东金仕达金仕达服装有限公司" sheetId="1" r:id="rId1"/>
    <sheet name="Sheet3" sheetId="3" r:id="rId2"/>
    <sheet name="恒锦服装" sheetId="5" r:id="rId3"/>
    <sheet name="鸿曼泰服饰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<sst xmlns="http://schemas.openxmlformats.org/spreadsheetml/2006/main" count="136" uniqueCount="41">
  <si>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</si>
  <si>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</si>
  <si>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</si>
  <si>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</si>
  <si>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SF3266579969004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</si>
  <si>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</si>
  <si>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</si>
  <si>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</si>
  <si>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</si>
  <si>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</si>
  <si>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</si>
  <si>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</si>
  <si>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</si>
  <si>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</si>
  <si>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</si>
  <si>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</si>
  <si>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</si>
  <si>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</si>
  <si>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</si>
  <si>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</si>
  <si>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</si>
  <si>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</si>
  <si>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</si>
  <si>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</si>
  <si>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</si>
  <si>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</si>
  <si>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</si>
  <si>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</si>
  <si>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
S25121438 
PO00006 ET090005</t>
  </si>
  <si>
    <t>TYPE5</t>
  </si>
  <si>
    <t>1/1</t>
  </si>
  <si>
    <t>30*40*50</t>
  </si>
  <si>
    <r>
      <rPr>
        <b/>
        <sz val="11"/>
        <color indexed="8"/>
        <rFont val="宋体"/>
        <charset val="134"/>
      </rPr>
      <t>合计</t>
    </r>
  </si>
  <si>
    <t>款号</t>
  </si>
  <si>
    <t>色号</t>
  </si>
  <si>
    <t>数量（套）</t>
  </si>
  <si>
    <t>合计</t>
  </si>
  <si>
    <t>SF3266571190721</t>
  </si>
  <si>
    <t>20*20*30</t>
  </si>
  <si>
    <t>SF3266576942978</t>
  </si>
  <si>
    <t>20*30*40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</si>
</sst>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  <numFmt numFmtId="179" formatCode="0_ "/>
  </numFmts>
  <fonts count="39">
    <font>
      <sz val="11"/>
      <color theme="1"/>
      <name val="宋体"/>
      <charset val="134"/>
      <scheme val="minor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theme="1"/>
      <name val="Calibri"/>
      <charset val="134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12"/>
      <name val="宋体"/>
      <charset val="134"/>
    </font>
    <font>
      <b/>
      <sz val="11"/>
      <name val="Arial Unicode MS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9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76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8" fontId="8" fillId="0" borderId="3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3" xfId="49" applyFont="1" applyFill="1" applyBorder="1" applyAlignment="1">
      <alignment horizontal="center" vertical="center" wrapText="1"/>
    </xf>
    <xf numFmtId="15" fontId="9" fillId="0" borderId="3" xfId="49" applyNumberFormat="1" applyFont="1" applyFill="1" applyBorder="1" applyAlignment="1">
      <alignment horizontal="center" vertical="center" wrapText="1"/>
    </xf>
    <xf numFmtId="49" fontId="9" fillId="0" borderId="3" xfId="49" applyNumberFormat="1" applyFont="1" applyFill="1" applyBorder="1" applyAlignment="1">
      <alignment horizontal="center" vertical="center" wrapText="1"/>
    </xf>
    <xf numFmtId="177" fontId="9" fillId="0" borderId="3" xfId="49" applyNumberFormat="1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178" fontId="7" fillId="0" borderId="3" xfId="49" applyNumberFormat="1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179" fontId="11" fillId="0" borderId="3" xfId="0" applyNumberFormat="1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center" wrapText="1"/>
    </xf>
    <xf numFmtId="179" fontId="12" fillId="0" borderId="3" xfId="0" applyNumberFormat="1" applyFont="1" applyFill="1" applyBorder="1" applyAlignment="1">
      <alignment horizontal="center" vertical="top" wrapText="1"/>
    </xf>
    <xf numFmtId="177" fontId="13" fillId="0" borderId="3" xfId="49" applyNumberFormat="1" applyFont="1" applyFill="1" applyBorder="1" applyAlignment="1">
      <alignment horizontal="center" vertical="center" wrapText="1"/>
    </xf>
    <xf numFmtId="58" fontId="10" fillId="0" borderId="3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15" fillId="0" borderId="3" xfId="49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top" wrapText="1"/>
    </xf>
    <xf numFmtId="0" fontId="17" fillId="0" borderId="3" xfId="0" applyFont="1" applyFill="1" applyBorder="1" applyAlignment="1">
      <alignment horizontal="center" vertical="center"/>
    </xf>
    <xf numFmtId="0" fontId="0" fillId="0" borderId="0" xfId="0" applyFill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2</xdr:col>
      <xdr:colOff>0</xdr:colOff>
      <xdr:row>2</xdr:row>
      <xdr:rowOff>17145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381000</xdr:colOff>
      <xdr:row>0</xdr:row>
      <xdr:rowOff>47625</xdr:rowOff>
    </xdr:from>
    <xdr:to>
      <xdr:col>11</xdr:col>
      <xdr:colOff>533400</xdr:colOff>
      <xdr:row>2</xdr:row>
      <xdr:rowOff>171450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81750" y="47625"/>
          <a:ext cx="2209800" cy="790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2</xdr:col>
      <xdr:colOff>0</xdr:colOff>
      <xdr:row>2</xdr:row>
      <xdr:rowOff>17145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438150</xdr:colOff>
      <xdr:row>0</xdr:row>
      <xdr:rowOff>276225</xdr:rowOff>
    </xdr:from>
    <xdr:to>
      <xdr:col>11</xdr:col>
      <xdr:colOff>676910</xdr:colOff>
      <xdr:row>3</xdr:row>
      <xdr:rowOff>85725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438900" y="276225"/>
          <a:ext cx="2296160" cy="676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2</xdr:col>
      <xdr:colOff>0</xdr:colOff>
      <xdr:row>2</xdr:row>
      <xdr:rowOff>17145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457200</xdr:colOff>
      <xdr:row>1</xdr:row>
      <xdr:rowOff>19050</xdr:rowOff>
    </xdr:from>
    <xdr:to>
      <xdr:col>11</xdr:col>
      <xdr:colOff>438785</xdr:colOff>
      <xdr:row>3</xdr:row>
      <xdr:rowOff>9525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457950" y="352425"/>
          <a:ext cx="2038985" cy="523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9"/>
  <sheetViews>
    <sheetView workbookViewId="0">
      <selection activeCell="H49" sqref="$A1:$XFD1048576"/>
    </sheetView>
  </sheetViews>
  <sheetFormatPr defaultColWidth="9" defaultRowHeight="13.5"/>
  <cols>
    <col min="1" max="1" width="15.75" style="1" customWidth="1"/>
    <col min="2" max="16384" width="9" style="1"/>
  </cols>
  <sheetData>
    <row r="1" s="1" customFormat="1" ht="26.2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6.25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5.75" spans="1:13">
      <c r="A3" s="3"/>
      <c r="B3" s="3"/>
      <c r="C3" s="3"/>
      <c r="D3" s="3"/>
      <c r="E3" s="4" t="s">
        <v>2</v>
      </c>
      <c r="F3" s="5">
        <v>46014</v>
      </c>
      <c r="G3" s="5"/>
      <c r="H3" s="6"/>
      <c r="I3" s="7"/>
      <c r="J3" s="7"/>
      <c r="K3" s="7"/>
      <c r="L3" s="7"/>
      <c r="M3" s="3"/>
    </row>
    <row r="4" s="1" customFormat="1" ht="15.75" spans="1:13">
      <c r="A4" s="3"/>
      <c r="B4" s="3"/>
      <c r="C4" s="3"/>
      <c r="D4" s="3"/>
      <c r="E4" s="4" t="s">
        <v>3</v>
      </c>
      <c r="F4" s="8" t="s">
        <v>4</v>
      </c>
      <c r="G4" s="8"/>
      <c r="H4" s="9"/>
      <c r="I4" s="9"/>
      <c r="J4" s="9"/>
      <c r="K4" s="10"/>
      <c r="L4" s="10"/>
      <c r="M4" s="10"/>
    </row>
    <row r="5" s="1" customFormat="1" ht="25.5" spans="1:13">
      <c r="A5" s="11" t="s">
        <v>5</v>
      </c>
      <c r="B5" s="12" t="s">
        <v>6</v>
      </c>
      <c r="C5" s="12" t="s">
        <v>7</v>
      </c>
      <c r="D5" s="12" t="s">
        <v>8</v>
      </c>
      <c r="E5" s="13" t="s">
        <v>9</v>
      </c>
      <c r="F5" s="14" t="s">
        <v>10</v>
      </c>
      <c r="G5" s="14" t="s">
        <v>11</v>
      </c>
      <c r="H5" s="14" t="s">
        <v>12</v>
      </c>
      <c r="I5" s="15" t="s">
        <v>13</v>
      </c>
      <c r="J5" s="16" t="s">
        <v>14</v>
      </c>
      <c r="K5" s="16" t="s">
        <v>15</v>
      </c>
      <c r="L5" s="12" t="s">
        <v>16</v>
      </c>
      <c r="M5" s="17"/>
    </row>
    <row r="6" s="1" customFormat="1" ht="16" customHeight="1" spans="1:13">
      <c r="A6" s="18"/>
      <c r="B6" s="19" t="s">
        <v>17</v>
      </c>
      <c r="C6" s="20" t="s">
        <v>18</v>
      </c>
      <c r="D6" s="20" t="s">
        <v>19</v>
      </c>
      <c r="E6" s="21" t="s">
        <v>20</v>
      </c>
      <c r="F6" s="22" t="s">
        <v>21</v>
      </c>
      <c r="G6" s="23" t="s">
        <v>22</v>
      </c>
      <c r="H6" s="23" t="s">
        <v>23</v>
      </c>
      <c r="I6" s="24" t="s">
        <v>24</v>
      </c>
      <c r="J6" s="25" t="s">
        <v>25</v>
      </c>
      <c r="K6" s="25" t="s">
        <v>26</v>
      </c>
      <c r="L6" s="26" t="s">
        <v>27</v>
      </c>
      <c r="M6" s="17"/>
    </row>
    <row r="7" s="1" customFormat="1" ht="15" spans="1:13">
      <c r="A7" s="27" t="s">
        <v>28</v>
      </c>
      <c r="B7" s="28" t="s">
        <v>29</v>
      </c>
      <c r="C7" s="29">
        <v>2515</v>
      </c>
      <c r="D7" s="30">
        <v>14</v>
      </c>
      <c r="E7" s="31"/>
      <c r="F7" s="29">
        <v>3308</v>
      </c>
      <c r="G7" s="32">
        <f t="shared" ref="G7:G39" si="0">F7*0.02</f>
        <v>66.16</v>
      </c>
      <c r="H7" s="32">
        <f t="shared" ref="H7:H39" si="1">SUM(F7:G7)</f>
        <v>3374.16</v>
      </c>
      <c r="I7" s="33" t="s">
        <v>30</v>
      </c>
      <c r="J7" s="34">
        <v>14.8</v>
      </c>
      <c r="K7" s="34">
        <v>15.2</v>
      </c>
      <c r="L7" s="34" t="s">
        <v>31</v>
      </c>
      <c r="M7" s="35"/>
    </row>
    <row r="8" s="1" customFormat="1" ht="15" spans="1:13">
      <c r="A8" s="36"/>
      <c r="B8" s="37"/>
      <c r="C8" s="29">
        <v>2515</v>
      </c>
      <c r="D8" s="30">
        <v>14</v>
      </c>
      <c r="E8" s="31"/>
      <c r="F8" s="29">
        <v>3308</v>
      </c>
      <c r="G8" s="32">
        <f t="shared" si="0"/>
        <v>66.16</v>
      </c>
      <c r="H8" s="32">
        <f t="shared" si="1"/>
        <v>3374.16</v>
      </c>
      <c r="I8" s="33"/>
      <c r="J8" s="34"/>
      <c r="K8" s="34"/>
      <c r="L8" s="34"/>
      <c r="M8" s="35"/>
    </row>
    <row r="9" s="1" customFormat="1" ht="15" spans="1:13">
      <c r="A9" s="36"/>
      <c r="B9" s="37"/>
      <c r="C9" s="29">
        <v>2515</v>
      </c>
      <c r="D9" s="30">
        <v>15</v>
      </c>
      <c r="E9" s="31"/>
      <c r="F9" s="29">
        <v>1686</v>
      </c>
      <c r="G9" s="32">
        <f t="shared" si="0"/>
        <v>33.72</v>
      </c>
      <c r="H9" s="32">
        <f t="shared" si="1"/>
        <v>1719.72</v>
      </c>
      <c r="I9" s="33"/>
      <c r="J9" s="34"/>
      <c r="K9" s="34"/>
      <c r="L9" s="34"/>
      <c r="M9" s="35"/>
    </row>
    <row r="10" s="1" customFormat="1" ht="15" spans="1:13">
      <c r="A10" s="36"/>
      <c r="B10" s="37"/>
      <c r="C10" s="29">
        <v>2515</v>
      </c>
      <c r="D10" s="30">
        <v>15</v>
      </c>
      <c r="E10" s="31"/>
      <c r="F10" s="29">
        <v>1686</v>
      </c>
      <c r="G10" s="32">
        <f t="shared" si="0"/>
        <v>33.72</v>
      </c>
      <c r="H10" s="32">
        <f t="shared" si="1"/>
        <v>1719.72</v>
      </c>
      <c r="I10" s="33"/>
      <c r="J10" s="34"/>
      <c r="K10" s="34"/>
      <c r="L10" s="34"/>
      <c r="M10" s="35"/>
    </row>
    <row r="11" s="1" customFormat="1" ht="15" spans="1:13">
      <c r="A11" s="36"/>
      <c r="B11" s="37"/>
      <c r="C11" s="29">
        <v>2519</v>
      </c>
      <c r="D11" s="30">
        <v>76</v>
      </c>
      <c r="E11" s="31"/>
      <c r="F11" s="29">
        <v>2922</v>
      </c>
      <c r="G11" s="32">
        <f t="shared" si="0"/>
        <v>58.44</v>
      </c>
      <c r="H11" s="32">
        <f t="shared" si="1"/>
        <v>2980.44</v>
      </c>
      <c r="I11" s="33"/>
      <c r="J11" s="34"/>
      <c r="K11" s="34"/>
      <c r="L11" s="34"/>
      <c r="M11" s="35"/>
    </row>
    <row r="12" s="1" customFormat="1" ht="15" spans="1:13">
      <c r="A12" s="36"/>
      <c r="B12" s="37"/>
      <c r="C12" s="29">
        <v>2519</v>
      </c>
      <c r="D12" s="30">
        <v>76</v>
      </c>
      <c r="E12" s="31"/>
      <c r="F12" s="29">
        <v>2922</v>
      </c>
      <c r="G12" s="32">
        <f t="shared" si="0"/>
        <v>58.44</v>
      </c>
      <c r="H12" s="32">
        <f t="shared" si="1"/>
        <v>2980.44</v>
      </c>
      <c r="I12" s="33"/>
      <c r="J12" s="34"/>
      <c r="K12" s="34"/>
      <c r="L12" s="34"/>
      <c r="M12" s="35"/>
    </row>
    <row r="13" s="1" customFormat="1" ht="15" spans="1:13">
      <c r="A13" s="36"/>
      <c r="B13" s="37"/>
      <c r="C13" s="29">
        <v>2519</v>
      </c>
      <c r="D13" s="30">
        <v>77</v>
      </c>
      <c r="E13" s="31"/>
      <c r="F13" s="29">
        <v>3463</v>
      </c>
      <c r="G13" s="32">
        <f t="shared" si="0"/>
        <v>69.26</v>
      </c>
      <c r="H13" s="32">
        <f t="shared" si="1"/>
        <v>3532.26</v>
      </c>
      <c r="I13" s="33"/>
      <c r="J13" s="34"/>
      <c r="K13" s="34"/>
      <c r="L13" s="34"/>
      <c r="M13" s="35"/>
    </row>
    <row r="14" s="1" customFormat="1" ht="15" spans="1:13">
      <c r="A14" s="36"/>
      <c r="B14" s="37"/>
      <c r="C14" s="29">
        <v>2519</v>
      </c>
      <c r="D14" s="30">
        <v>77</v>
      </c>
      <c r="E14" s="31"/>
      <c r="F14" s="29">
        <v>3463</v>
      </c>
      <c r="G14" s="32">
        <f t="shared" si="0"/>
        <v>69.26</v>
      </c>
      <c r="H14" s="32">
        <f t="shared" si="1"/>
        <v>3532.26</v>
      </c>
      <c r="I14" s="33"/>
      <c r="J14" s="34"/>
      <c r="K14" s="34"/>
      <c r="L14" s="34"/>
      <c r="M14" s="35"/>
    </row>
    <row r="15" s="1" customFormat="1" ht="15" spans="1:13">
      <c r="A15" s="36"/>
      <c r="B15" s="37"/>
      <c r="C15" s="29">
        <v>2534</v>
      </c>
      <c r="D15" s="30">
        <v>3</v>
      </c>
      <c r="E15" s="31"/>
      <c r="F15" s="29">
        <v>5616</v>
      </c>
      <c r="G15" s="32">
        <f t="shared" si="0"/>
        <v>112.32</v>
      </c>
      <c r="H15" s="32">
        <f t="shared" si="1"/>
        <v>5728.32</v>
      </c>
      <c r="I15" s="33"/>
      <c r="J15" s="34"/>
      <c r="K15" s="34"/>
      <c r="L15" s="34"/>
      <c r="M15" s="35"/>
    </row>
    <row r="16" s="1" customFormat="1" ht="15" spans="1:13">
      <c r="A16" s="36"/>
      <c r="B16" s="37"/>
      <c r="C16" s="29">
        <v>2534</v>
      </c>
      <c r="D16" s="30">
        <v>3</v>
      </c>
      <c r="E16" s="31"/>
      <c r="F16" s="29">
        <v>5616</v>
      </c>
      <c r="G16" s="32">
        <f t="shared" si="0"/>
        <v>112.32</v>
      </c>
      <c r="H16" s="32">
        <f t="shared" si="1"/>
        <v>5728.32</v>
      </c>
      <c r="I16" s="33"/>
      <c r="J16" s="34"/>
      <c r="K16" s="34"/>
      <c r="L16" s="34"/>
      <c r="M16" s="35"/>
    </row>
    <row r="17" s="1" customFormat="1" ht="15" spans="1:13">
      <c r="A17" s="36"/>
      <c r="B17" s="37"/>
      <c r="C17" s="29">
        <v>2661</v>
      </c>
      <c r="D17" s="30">
        <v>10</v>
      </c>
      <c r="E17" s="31"/>
      <c r="F17" s="29">
        <v>2330</v>
      </c>
      <c r="G17" s="32">
        <f t="shared" si="0"/>
        <v>46.6</v>
      </c>
      <c r="H17" s="32">
        <f t="shared" si="1"/>
        <v>2376.6</v>
      </c>
      <c r="I17" s="33"/>
      <c r="J17" s="34"/>
      <c r="K17" s="34"/>
      <c r="L17" s="34"/>
      <c r="M17" s="35"/>
    </row>
    <row r="18" s="1" customFormat="1" ht="15" spans="1:13">
      <c r="A18" s="36"/>
      <c r="B18" s="37"/>
      <c r="C18" s="29">
        <v>2661</v>
      </c>
      <c r="D18" s="30">
        <v>10</v>
      </c>
      <c r="E18" s="31"/>
      <c r="F18" s="29">
        <v>2330</v>
      </c>
      <c r="G18" s="32">
        <f t="shared" si="0"/>
        <v>46.6</v>
      </c>
      <c r="H18" s="32">
        <f t="shared" si="1"/>
        <v>2376.6</v>
      </c>
      <c r="I18" s="33"/>
      <c r="J18" s="34"/>
      <c r="K18" s="34"/>
      <c r="L18" s="34"/>
      <c r="M18" s="35"/>
    </row>
    <row r="19" s="1" customFormat="1" ht="15" spans="1:13">
      <c r="A19" s="36"/>
      <c r="B19" s="37"/>
      <c r="C19" s="29">
        <v>2669</v>
      </c>
      <c r="D19" s="30">
        <v>31</v>
      </c>
      <c r="E19" s="31"/>
      <c r="F19" s="29">
        <v>4275</v>
      </c>
      <c r="G19" s="32">
        <f t="shared" si="0"/>
        <v>85.5</v>
      </c>
      <c r="H19" s="32">
        <f t="shared" si="1"/>
        <v>4360.5</v>
      </c>
      <c r="I19" s="33"/>
      <c r="J19" s="34"/>
      <c r="K19" s="34"/>
      <c r="L19" s="34"/>
      <c r="M19" s="35"/>
    </row>
    <row r="20" s="1" customFormat="1" ht="15" spans="1:13">
      <c r="A20" s="36"/>
      <c r="B20" s="37"/>
      <c r="C20" s="29">
        <v>2669</v>
      </c>
      <c r="D20" s="30">
        <v>31</v>
      </c>
      <c r="E20" s="31"/>
      <c r="F20" s="29">
        <v>4275</v>
      </c>
      <c r="G20" s="32">
        <f t="shared" si="0"/>
        <v>85.5</v>
      </c>
      <c r="H20" s="32">
        <f t="shared" si="1"/>
        <v>4360.5</v>
      </c>
      <c r="I20" s="33"/>
      <c r="J20" s="34"/>
      <c r="K20" s="34"/>
      <c r="L20" s="34"/>
      <c r="M20" s="35"/>
    </row>
    <row r="21" s="1" customFormat="1" ht="15" spans="1:13">
      <c r="A21" s="36"/>
      <c r="B21" s="37"/>
      <c r="C21" s="29">
        <v>2673</v>
      </c>
      <c r="D21" s="30">
        <v>64</v>
      </c>
      <c r="E21" s="31"/>
      <c r="F21" s="29">
        <v>1956</v>
      </c>
      <c r="G21" s="32">
        <f t="shared" si="0"/>
        <v>39.12</v>
      </c>
      <c r="H21" s="32">
        <f t="shared" si="1"/>
        <v>1995.12</v>
      </c>
      <c r="I21" s="33"/>
      <c r="J21" s="34"/>
      <c r="K21" s="34"/>
      <c r="L21" s="34"/>
      <c r="M21" s="35"/>
    </row>
    <row r="22" s="1" customFormat="1" ht="15" spans="1:13">
      <c r="A22" s="36"/>
      <c r="B22" s="37"/>
      <c r="C22" s="29">
        <v>2673</v>
      </c>
      <c r="D22" s="30">
        <v>64</v>
      </c>
      <c r="E22" s="31"/>
      <c r="F22" s="29">
        <v>1956</v>
      </c>
      <c r="G22" s="32">
        <f t="shared" si="0"/>
        <v>39.12</v>
      </c>
      <c r="H22" s="32">
        <f t="shared" si="1"/>
        <v>1995.12</v>
      </c>
      <c r="I22" s="33"/>
      <c r="J22" s="34"/>
      <c r="K22" s="34"/>
      <c r="L22" s="34"/>
      <c r="M22" s="35"/>
    </row>
    <row r="23" s="1" customFormat="1" ht="15" spans="1:13">
      <c r="A23" s="36"/>
      <c r="B23" s="37"/>
      <c r="C23" s="29">
        <v>2673</v>
      </c>
      <c r="D23" s="30">
        <v>65</v>
      </c>
      <c r="E23" s="31"/>
      <c r="F23" s="29">
        <v>1592</v>
      </c>
      <c r="G23" s="32">
        <f t="shared" si="0"/>
        <v>31.84</v>
      </c>
      <c r="H23" s="32">
        <f t="shared" si="1"/>
        <v>1623.84</v>
      </c>
      <c r="I23" s="33"/>
      <c r="J23" s="34"/>
      <c r="K23" s="34"/>
      <c r="L23" s="34"/>
      <c r="M23" s="35"/>
    </row>
    <row r="24" s="1" customFormat="1" ht="15" spans="1:13">
      <c r="A24" s="36"/>
      <c r="B24" s="37"/>
      <c r="C24" s="29">
        <v>2673</v>
      </c>
      <c r="D24" s="30">
        <v>65</v>
      </c>
      <c r="E24" s="31"/>
      <c r="F24" s="29">
        <v>1592</v>
      </c>
      <c r="G24" s="32">
        <f t="shared" si="0"/>
        <v>31.84</v>
      </c>
      <c r="H24" s="32">
        <f t="shared" si="1"/>
        <v>1623.84</v>
      </c>
      <c r="I24" s="33"/>
      <c r="J24" s="34"/>
      <c r="K24" s="34"/>
      <c r="L24" s="34"/>
      <c r="M24" s="35"/>
    </row>
    <row r="25" s="1" customFormat="1" ht="15" spans="1:13">
      <c r="A25" s="36"/>
      <c r="B25" s="37"/>
      <c r="C25" s="29">
        <v>2679</v>
      </c>
      <c r="D25" s="30">
        <v>56</v>
      </c>
      <c r="E25" s="31"/>
      <c r="F25" s="29">
        <v>1315</v>
      </c>
      <c r="G25" s="32">
        <f t="shared" si="0"/>
        <v>26.3</v>
      </c>
      <c r="H25" s="32">
        <f t="shared" si="1"/>
        <v>1341.3</v>
      </c>
      <c r="I25" s="33"/>
      <c r="J25" s="34"/>
      <c r="K25" s="34"/>
      <c r="L25" s="34"/>
      <c r="M25" s="35"/>
    </row>
    <row r="26" s="1" customFormat="1" ht="15" spans="1:13">
      <c r="A26" s="36"/>
      <c r="B26" s="37"/>
      <c r="C26" s="29">
        <v>2679</v>
      </c>
      <c r="D26" s="30">
        <v>56</v>
      </c>
      <c r="E26" s="31"/>
      <c r="F26" s="29">
        <v>1315</v>
      </c>
      <c r="G26" s="32">
        <f t="shared" si="0"/>
        <v>26.3</v>
      </c>
      <c r="H26" s="32">
        <f t="shared" si="1"/>
        <v>1341.3</v>
      </c>
      <c r="I26" s="33"/>
      <c r="J26" s="34"/>
      <c r="K26" s="34"/>
      <c r="L26" s="34"/>
      <c r="M26" s="35"/>
    </row>
    <row r="27" s="1" customFormat="1" ht="15" spans="1:13">
      <c r="A27" s="36"/>
      <c r="B27" s="37"/>
      <c r="C27" s="29">
        <v>2679</v>
      </c>
      <c r="D27" s="30">
        <v>57</v>
      </c>
      <c r="E27" s="31"/>
      <c r="F27" s="29">
        <v>1798</v>
      </c>
      <c r="G27" s="32">
        <f t="shared" si="0"/>
        <v>35.96</v>
      </c>
      <c r="H27" s="32">
        <f t="shared" si="1"/>
        <v>1833.96</v>
      </c>
      <c r="I27" s="33"/>
      <c r="J27" s="34"/>
      <c r="K27" s="34"/>
      <c r="L27" s="34"/>
      <c r="M27" s="35"/>
    </row>
    <row r="28" s="1" customFormat="1" ht="15" spans="1:13">
      <c r="A28" s="36"/>
      <c r="B28" s="37"/>
      <c r="C28" s="29">
        <v>2679</v>
      </c>
      <c r="D28" s="30">
        <v>57</v>
      </c>
      <c r="E28" s="31"/>
      <c r="F28" s="29">
        <v>1798</v>
      </c>
      <c r="G28" s="32">
        <f t="shared" si="0"/>
        <v>35.96</v>
      </c>
      <c r="H28" s="32">
        <f t="shared" si="1"/>
        <v>1833.96</v>
      </c>
      <c r="I28" s="33"/>
      <c r="J28" s="34"/>
      <c r="K28" s="34"/>
      <c r="L28" s="34"/>
      <c r="M28" s="35"/>
    </row>
    <row r="29" s="1" customFormat="1" ht="15" spans="1:13">
      <c r="A29" s="36"/>
      <c r="B29" s="37"/>
      <c r="C29" s="29">
        <v>2769</v>
      </c>
      <c r="D29" s="30">
        <v>10</v>
      </c>
      <c r="E29" s="31"/>
      <c r="F29" s="29">
        <v>2615</v>
      </c>
      <c r="G29" s="32">
        <f t="shared" si="0"/>
        <v>52.3</v>
      </c>
      <c r="H29" s="32">
        <f t="shared" si="1"/>
        <v>2667.3</v>
      </c>
      <c r="I29" s="33"/>
      <c r="J29" s="34"/>
      <c r="K29" s="34"/>
      <c r="L29" s="34"/>
      <c r="M29" s="35"/>
    </row>
    <row r="30" s="1" customFormat="1" ht="15" spans="1:13">
      <c r="A30" s="36"/>
      <c r="B30" s="37"/>
      <c r="C30" s="29">
        <v>2769</v>
      </c>
      <c r="D30" s="30">
        <v>10</v>
      </c>
      <c r="E30" s="31"/>
      <c r="F30" s="29">
        <v>2615</v>
      </c>
      <c r="G30" s="32">
        <f t="shared" si="0"/>
        <v>52.3</v>
      </c>
      <c r="H30" s="32">
        <f t="shared" si="1"/>
        <v>2667.3</v>
      </c>
      <c r="I30" s="33"/>
      <c r="J30" s="34"/>
      <c r="K30" s="34"/>
      <c r="L30" s="34"/>
      <c r="M30" s="35"/>
    </row>
    <row r="31" s="1" customFormat="1" ht="15" spans="1:13">
      <c r="A31" s="36"/>
      <c r="B31" s="37"/>
      <c r="C31" s="29">
        <v>2812</v>
      </c>
      <c r="D31" s="30">
        <v>5</v>
      </c>
      <c r="E31" s="31"/>
      <c r="F31" s="29">
        <v>1498</v>
      </c>
      <c r="G31" s="32">
        <f t="shared" si="0"/>
        <v>29.96</v>
      </c>
      <c r="H31" s="32">
        <f t="shared" si="1"/>
        <v>1527.96</v>
      </c>
      <c r="I31" s="33"/>
      <c r="J31" s="34"/>
      <c r="K31" s="34"/>
      <c r="L31" s="34"/>
      <c r="M31" s="35"/>
    </row>
    <row r="32" s="1" customFormat="1" ht="15" spans="1:13">
      <c r="A32" s="36"/>
      <c r="B32" s="37"/>
      <c r="C32" s="29">
        <v>2812</v>
      </c>
      <c r="D32" s="30">
        <v>5</v>
      </c>
      <c r="E32" s="31"/>
      <c r="F32" s="29">
        <v>1498</v>
      </c>
      <c r="G32" s="32">
        <f t="shared" si="0"/>
        <v>29.96</v>
      </c>
      <c r="H32" s="32">
        <f t="shared" si="1"/>
        <v>1527.96</v>
      </c>
      <c r="I32" s="33"/>
      <c r="J32" s="34"/>
      <c r="K32" s="34"/>
      <c r="L32" s="34"/>
      <c r="M32" s="35"/>
    </row>
    <row r="33" s="1" customFormat="1" ht="15" spans="1:13">
      <c r="A33" s="36"/>
      <c r="B33" s="37"/>
      <c r="C33" s="29">
        <v>2822</v>
      </c>
      <c r="D33" s="30">
        <v>44</v>
      </c>
      <c r="E33" s="31"/>
      <c r="F33" s="29">
        <v>958</v>
      </c>
      <c r="G33" s="32">
        <f t="shared" si="0"/>
        <v>19.16</v>
      </c>
      <c r="H33" s="32">
        <f t="shared" si="1"/>
        <v>977.16</v>
      </c>
      <c r="I33" s="33"/>
      <c r="J33" s="34"/>
      <c r="K33" s="34"/>
      <c r="L33" s="34"/>
      <c r="M33" s="35"/>
    </row>
    <row r="34" s="1" customFormat="1" ht="15" spans="1:13">
      <c r="A34" s="36"/>
      <c r="B34" s="37"/>
      <c r="C34" s="29">
        <v>2822</v>
      </c>
      <c r="D34" s="30">
        <v>44</v>
      </c>
      <c r="E34" s="31"/>
      <c r="F34" s="29">
        <v>958</v>
      </c>
      <c r="G34" s="32">
        <f t="shared" si="0"/>
        <v>19.16</v>
      </c>
      <c r="H34" s="32">
        <f t="shared" si="1"/>
        <v>977.16</v>
      </c>
      <c r="I34" s="33"/>
      <c r="J34" s="34"/>
      <c r="K34" s="34"/>
      <c r="L34" s="34"/>
      <c r="M34" s="35"/>
    </row>
    <row r="35" s="1" customFormat="1" ht="15" spans="1:13">
      <c r="A35" s="36"/>
      <c r="B35" s="37"/>
      <c r="C35" s="29">
        <v>2822</v>
      </c>
      <c r="D35" s="30">
        <v>45</v>
      </c>
      <c r="E35" s="38"/>
      <c r="F35" s="29">
        <v>1233</v>
      </c>
      <c r="G35" s="32">
        <f t="shared" si="0"/>
        <v>24.66</v>
      </c>
      <c r="H35" s="32">
        <f t="shared" si="1"/>
        <v>1257.66</v>
      </c>
      <c r="I35" s="33"/>
      <c r="J35" s="34"/>
      <c r="K35" s="34"/>
      <c r="L35" s="34"/>
    </row>
    <row r="36" s="1" customFormat="1" ht="15" spans="1:13">
      <c r="A36" s="36"/>
      <c r="B36" s="37"/>
      <c r="C36" s="29">
        <v>2822</v>
      </c>
      <c r="D36" s="30">
        <v>45</v>
      </c>
      <c r="E36" s="38"/>
      <c r="F36" s="29">
        <v>1233</v>
      </c>
      <c r="G36" s="32">
        <f t="shared" si="0"/>
        <v>24.66</v>
      </c>
      <c r="H36" s="32">
        <f t="shared" si="1"/>
        <v>1257.66</v>
      </c>
      <c r="I36" s="33"/>
      <c r="J36" s="34"/>
      <c r="K36" s="34"/>
      <c r="L36" s="34"/>
    </row>
    <row r="37" s="1" customFormat="1" ht="15" spans="1:13">
      <c r="A37" s="36"/>
      <c r="B37" s="37"/>
      <c r="C37" s="29">
        <v>2822</v>
      </c>
      <c r="D37" s="43">
        <v>46</v>
      </c>
      <c r="E37" s="38"/>
      <c r="F37" s="29">
        <v>555</v>
      </c>
      <c r="G37" s="32">
        <f t="shared" si="0"/>
        <v>11.1</v>
      </c>
      <c r="H37" s="32">
        <f t="shared" si="1"/>
        <v>566.1</v>
      </c>
      <c r="I37" s="33"/>
      <c r="J37" s="34"/>
      <c r="K37" s="34"/>
      <c r="L37" s="34"/>
    </row>
    <row r="38" s="1" customFormat="1" ht="15" spans="1:13">
      <c r="A38" s="36"/>
      <c r="B38" s="37"/>
      <c r="C38" s="29">
        <v>2822</v>
      </c>
      <c r="D38" s="43">
        <v>46</v>
      </c>
      <c r="E38" s="38"/>
      <c r="F38" s="29">
        <v>555</v>
      </c>
      <c r="G38" s="32">
        <f t="shared" si="0"/>
        <v>11.1</v>
      </c>
      <c r="H38" s="32">
        <f t="shared" si="1"/>
        <v>566.1</v>
      </c>
      <c r="I38" s="33"/>
      <c r="J38" s="34"/>
      <c r="K38" s="34"/>
      <c r="L38" s="34"/>
    </row>
    <row r="39" s="1" customFormat="1" ht="15" spans="1:13">
      <c r="A39" s="34" t="s">
        <v>32</v>
      </c>
      <c r="B39" s="38"/>
      <c r="C39" s="38"/>
      <c r="D39" s="38"/>
      <c r="E39" s="38"/>
      <c r="F39" s="29">
        <f>SUM(F7:F38)</f>
        <v>74240</v>
      </c>
      <c r="G39" s="32">
        <f t="shared" si="0"/>
        <v>1484.8</v>
      </c>
      <c r="H39" s="32">
        <f t="shared" si="1"/>
        <v>75724.8</v>
      </c>
      <c r="I39" s="39"/>
      <c r="J39" s="39"/>
      <c r="K39" s="39"/>
      <c r="L39" s="39"/>
    </row>
  </sheetData>
  <mergeCells count="12">
    <mergeCell ref="A1:M1"/>
    <mergeCell ref="A2:M2"/>
    <mergeCell ref="F3:G3"/>
    <mergeCell ref="F4:G4"/>
    <mergeCell ref="H4:J4"/>
    <mergeCell ref="A5:A6"/>
    <mergeCell ref="A7:A38"/>
    <mergeCell ref="B7:B38"/>
    <mergeCell ref="I7:I38"/>
    <mergeCell ref="J7:J38"/>
    <mergeCell ref="K7:K38"/>
    <mergeCell ref="L7:L38"/>
  </mergeCells>
  <pageMargins left="0.75" right="0.75" top="1" bottom="1" header="0.5" footer="0.5"/>
  <pageSetup paperSize="9" scale="75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31"/>
  <sheetViews>
    <sheetView workbookViewId="0">
      <selection activeCell="A2" sqref="A2:D31"/>
    </sheetView>
  </sheetViews>
  <sheetFormatPr defaultColWidth="9" defaultRowHeight="13.5" outlineLevelCol="3"/>
  <cols>
    <col min="2" max="3" width="7.125" customWidth="1"/>
    <col min="4" max="4" width="10.25" customWidth="1"/>
  </cols>
  <sheetData>
    <row r="2" ht="16.5" spans="1:4">
      <c r="A2" s="40" t="s">
        <v>17</v>
      </c>
      <c r="B2" s="41" t="s">
        <v>33</v>
      </c>
      <c r="C2" s="41" t="s">
        <v>34</v>
      </c>
      <c r="D2" s="41" t="s">
        <v>35</v>
      </c>
    </row>
    <row r="3" ht="15" spans="1:4">
      <c r="A3" s="42" t="s">
        <v>29</v>
      </c>
      <c r="B3" s="29">
        <v>2515</v>
      </c>
      <c r="C3" s="30">
        <v>14</v>
      </c>
      <c r="D3" s="29">
        <v>3308</v>
      </c>
    </row>
    <row r="4" ht="15" spans="1:4">
      <c r="A4" s="42" t="s">
        <v>29</v>
      </c>
      <c r="B4" s="29">
        <v>2515</v>
      </c>
      <c r="C4" s="30">
        <v>15</v>
      </c>
      <c r="D4" s="29">
        <v>1686</v>
      </c>
    </row>
    <row r="5" ht="15" spans="1:4">
      <c r="A5" s="42" t="s">
        <v>29</v>
      </c>
      <c r="B5" s="29">
        <v>2519</v>
      </c>
      <c r="C5" s="30">
        <v>76</v>
      </c>
      <c r="D5" s="29">
        <v>2922</v>
      </c>
    </row>
    <row r="6" ht="15" spans="1:4">
      <c r="A6" s="42" t="s">
        <v>29</v>
      </c>
      <c r="B6" s="29">
        <v>2519</v>
      </c>
      <c r="C6" s="30">
        <v>77</v>
      </c>
      <c r="D6" s="29">
        <v>3463</v>
      </c>
    </row>
    <row r="7" ht="15" spans="1:4">
      <c r="A7" s="42" t="s">
        <v>29</v>
      </c>
      <c r="B7" s="29">
        <v>2534</v>
      </c>
      <c r="C7" s="30">
        <v>3</v>
      </c>
      <c r="D7" s="29">
        <v>5616</v>
      </c>
    </row>
    <row r="8" ht="15" spans="1:4">
      <c r="A8" s="42" t="s">
        <v>29</v>
      </c>
      <c r="B8" s="29">
        <v>2661</v>
      </c>
      <c r="C8" s="30">
        <v>10</v>
      </c>
      <c r="D8" s="29">
        <v>2330</v>
      </c>
    </row>
    <row r="9" ht="15" spans="1:4">
      <c r="A9" s="42" t="s">
        <v>29</v>
      </c>
      <c r="B9" s="29">
        <v>2669</v>
      </c>
      <c r="C9" s="30">
        <v>31</v>
      </c>
      <c r="D9" s="29">
        <v>4275</v>
      </c>
    </row>
    <row r="10" ht="15" spans="1:4">
      <c r="A10" s="42" t="s">
        <v>29</v>
      </c>
      <c r="B10" s="29">
        <v>2673</v>
      </c>
      <c r="C10" s="30">
        <v>64</v>
      </c>
      <c r="D10" s="29">
        <v>1956</v>
      </c>
    </row>
    <row r="11" ht="15" spans="1:4">
      <c r="A11" s="42" t="s">
        <v>29</v>
      </c>
      <c r="B11" s="29">
        <v>2673</v>
      </c>
      <c r="C11" s="30">
        <v>65</v>
      </c>
      <c r="D11" s="29">
        <v>1592</v>
      </c>
    </row>
    <row r="12" ht="15" spans="1:4">
      <c r="A12" s="42" t="s">
        <v>29</v>
      </c>
      <c r="B12" s="29">
        <v>2679</v>
      </c>
      <c r="C12" s="30">
        <v>56</v>
      </c>
      <c r="D12" s="29">
        <v>1315</v>
      </c>
    </row>
    <row r="13" ht="15" spans="1:4">
      <c r="A13" s="42" t="s">
        <v>29</v>
      </c>
      <c r="B13" s="29">
        <v>2679</v>
      </c>
      <c r="C13" s="30">
        <v>57</v>
      </c>
      <c r="D13" s="29">
        <v>1798</v>
      </c>
    </row>
    <row r="14" ht="15" spans="1:4">
      <c r="A14" s="42" t="s">
        <v>29</v>
      </c>
      <c r="B14" s="29">
        <v>2769</v>
      </c>
      <c r="C14" s="30">
        <v>10</v>
      </c>
      <c r="D14" s="29">
        <v>2615</v>
      </c>
    </row>
    <row r="15" ht="15" spans="1:4">
      <c r="A15" s="42" t="s">
        <v>29</v>
      </c>
      <c r="B15" s="29">
        <v>2812</v>
      </c>
      <c r="C15" s="30">
        <v>5</v>
      </c>
      <c r="D15" s="29">
        <v>1498</v>
      </c>
    </row>
    <row r="16" ht="15" spans="1:4">
      <c r="A16" s="42" t="s">
        <v>29</v>
      </c>
      <c r="B16" s="29">
        <v>2822</v>
      </c>
      <c r="C16" s="30">
        <v>44</v>
      </c>
      <c r="D16" s="29">
        <v>958</v>
      </c>
    </row>
    <row r="17" ht="15" spans="1:4">
      <c r="A17" s="42" t="s">
        <v>29</v>
      </c>
      <c r="B17" s="29">
        <v>2822</v>
      </c>
      <c r="C17" s="30">
        <v>45</v>
      </c>
      <c r="D17" s="29">
        <v>1233</v>
      </c>
    </row>
    <row r="18" ht="15" spans="1:4">
      <c r="A18" s="42" t="s">
        <v>29</v>
      </c>
      <c r="B18" s="29">
        <v>2822</v>
      </c>
      <c r="C18" s="43">
        <v>46</v>
      </c>
      <c r="D18" s="29">
        <v>555</v>
      </c>
    </row>
    <row r="19" ht="15" spans="1:4">
      <c r="A19" s="44" t="s">
        <v>36</v>
      </c>
      <c r="B19" s="42"/>
      <c r="C19" s="42"/>
      <c r="D19" s="42">
        <f>SUM(D3:D18)</f>
        <v>37120</v>
      </c>
    </row>
    <row r="20" spans="1:4">
      <c r="A20" s="45"/>
      <c r="B20" s="45"/>
      <c r="C20" s="45"/>
      <c r="D20" s="45"/>
    </row>
    <row r="21" ht="16.5" spans="1:4">
      <c r="A21" s="40" t="s">
        <v>17</v>
      </c>
      <c r="B21" s="41" t="s">
        <v>33</v>
      </c>
      <c r="C21" s="41" t="s">
        <v>34</v>
      </c>
      <c r="D21" s="41" t="s">
        <v>35</v>
      </c>
    </row>
    <row r="22" ht="15" spans="1:4">
      <c r="A22" s="42" t="s">
        <v>29</v>
      </c>
      <c r="B22" s="29">
        <v>2535</v>
      </c>
      <c r="C22" s="30">
        <v>60</v>
      </c>
      <c r="D22" s="29">
        <v>3900</v>
      </c>
    </row>
    <row r="23" ht="15" spans="1:4">
      <c r="A23" s="42" t="s">
        <v>29</v>
      </c>
      <c r="B23" s="29">
        <v>2680</v>
      </c>
      <c r="C23" s="30">
        <v>60</v>
      </c>
      <c r="D23" s="29">
        <v>2527</v>
      </c>
    </row>
    <row r="24" ht="15" spans="1:4">
      <c r="A24" s="42" t="s">
        <v>29</v>
      </c>
      <c r="B24" s="29">
        <v>2680</v>
      </c>
      <c r="C24" s="30">
        <v>61</v>
      </c>
      <c r="D24" s="29">
        <v>1996</v>
      </c>
    </row>
    <row r="25" ht="15" spans="1:4">
      <c r="A25" s="44" t="s">
        <v>36</v>
      </c>
      <c r="B25" s="42"/>
      <c r="C25" s="42"/>
      <c r="D25" s="42">
        <f>SUM(D22:D24)</f>
        <v>8423</v>
      </c>
    </row>
    <row r="26" spans="1:4">
      <c r="A26" s="45"/>
      <c r="B26" s="45"/>
      <c r="C26" s="45"/>
      <c r="D26" s="45"/>
    </row>
    <row r="27" ht="16.5" spans="1:4">
      <c r="A27" s="40" t="s">
        <v>17</v>
      </c>
      <c r="B27" s="41" t="s">
        <v>33</v>
      </c>
      <c r="C27" s="41" t="s">
        <v>34</v>
      </c>
      <c r="D27" s="41" t="s">
        <v>35</v>
      </c>
    </row>
    <row r="28" ht="15" spans="1:4">
      <c r="A28" s="42" t="s">
        <v>29</v>
      </c>
      <c r="B28" s="29">
        <v>2668</v>
      </c>
      <c r="C28" s="30">
        <v>27</v>
      </c>
      <c r="D28" s="29">
        <v>8347</v>
      </c>
    </row>
    <row r="29" ht="15" spans="1:4">
      <c r="A29" s="42" t="s">
        <v>29</v>
      </c>
      <c r="B29" s="29">
        <v>2671</v>
      </c>
      <c r="C29" s="30">
        <v>46</v>
      </c>
      <c r="D29" s="29">
        <v>10327</v>
      </c>
    </row>
    <row r="30" ht="15" spans="1:4">
      <c r="A30" s="42" t="s">
        <v>29</v>
      </c>
      <c r="B30" s="29">
        <v>2671</v>
      </c>
      <c r="C30" s="30">
        <v>47</v>
      </c>
      <c r="D30" s="29">
        <v>8096</v>
      </c>
    </row>
    <row r="31" ht="15" spans="1:4">
      <c r="A31" s="44" t="s">
        <v>36</v>
      </c>
      <c r="B31" s="42"/>
      <c r="C31" s="42"/>
      <c r="D31" s="42">
        <f>SUM(D28:D30)</f>
        <v>26770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H22" sqref="H22"/>
    </sheetView>
  </sheetViews>
  <sheetFormatPr defaultColWidth="9" defaultRowHeight="13.5"/>
  <cols>
    <col min="1" max="1" width="15.75" style="1" customWidth="1"/>
    <col min="2" max="16384" width="9" style="1"/>
  </cols>
  <sheetData>
    <row r="1" s="1" customFormat="1" ht="26.2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6.25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5.75" spans="1:13">
      <c r="A3" s="3"/>
      <c r="B3" s="3"/>
      <c r="C3" s="3"/>
      <c r="D3" s="3"/>
      <c r="E3" s="4" t="s">
        <v>2</v>
      </c>
      <c r="F3" s="5">
        <v>46014</v>
      </c>
      <c r="G3" s="5"/>
      <c r="H3" s="6"/>
      <c r="I3" s="7"/>
      <c r="J3" s="7"/>
      <c r="K3" s="7"/>
      <c r="L3" s="7"/>
      <c r="M3" s="3"/>
    </row>
    <row r="4" s="1" customFormat="1" ht="15.75" spans="1:13">
      <c r="A4" s="3"/>
      <c r="B4" s="3"/>
      <c r="C4" s="3"/>
      <c r="D4" s="3"/>
      <c r="E4" s="4" t="s">
        <v>3</v>
      </c>
      <c r="F4" s="8" t="s">
        <v>37</v>
      </c>
      <c r="G4" s="8"/>
      <c r="H4" s="9"/>
      <c r="I4" s="9"/>
      <c r="J4" s="9"/>
      <c r="K4" s="10"/>
      <c r="L4" s="10"/>
      <c r="M4" s="10"/>
    </row>
    <row r="5" s="1" customFormat="1" ht="25.5" spans="1:13">
      <c r="A5" s="11" t="s">
        <v>5</v>
      </c>
      <c r="B5" s="12" t="s">
        <v>6</v>
      </c>
      <c r="C5" s="12" t="s">
        <v>7</v>
      </c>
      <c r="D5" s="12" t="s">
        <v>8</v>
      </c>
      <c r="E5" s="13" t="s">
        <v>9</v>
      </c>
      <c r="F5" s="14" t="s">
        <v>10</v>
      </c>
      <c r="G5" s="14" t="s">
        <v>11</v>
      </c>
      <c r="H5" s="14" t="s">
        <v>12</v>
      </c>
      <c r="I5" s="15" t="s">
        <v>13</v>
      </c>
      <c r="J5" s="16" t="s">
        <v>14</v>
      </c>
      <c r="K5" s="16" t="s">
        <v>15</v>
      </c>
      <c r="L5" s="12" t="s">
        <v>16</v>
      </c>
      <c r="M5" s="17"/>
    </row>
    <row r="6" s="1" customFormat="1" ht="16" customHeight="1" spans="1:13">
      <c r="A6" s="18"/>
      <c r="B6" s="19" t="s">
        <v>17</v>
      </c>
      <c r="C6" s="20" t="s">
        <v>18</v>
      </c>
      <c r="D6" s="20" t="s">
        <v>19</v>
      </c>
      <c r="E6" s="21" t="s">
        <v>20</v>
      </c>
      <c r="F6" s="22" t="s">
        <v>21</v>
      </c>
      <c r="G6" s="23" t="s">
        <v>22</v>
      </c>
      <c r="H6" s="23" t="s">
        <v>23</v>
      </c>
      <c r="I6" s="24" t="s">
        <v>24</v>
      </c>
      <c r="J6" s="25" t="s">
        <v>25</v>
      </c>
      <c r="K6" s="25" t="s">
        <v>26</v>
      </c>
      <c r="L6" s="26" t="s">
        <v>27</v>
      </c>
      <c r="M6" s="17"/>
    </row>
    <row r="7" s="1" customFormat="1" ht="15" spans="1:13">
      <c r="A7" s="27" t="s">
        <v>28</v>
      </c>
      <c r="B7" s="28" t="s">
        <v>29</v>
      </c>
      <c r="C7" s="29">
        <v>2535</v>
      </c>
      <c r="D7" s="30">
        <v>60</v>
      </c>
      <c r="E7" s="31"/>
      <c r="F7" s="29">
        <v>3900</v>
      </c>
      <c r="G7" s="32">
        <f t="shared" ref="G7:G39" si="0">F7*0.02</f>
        <v>78</v>
      </c>
      <c r="H7" s="32">
        <f t="shared" ref="H7:H39" si="1">SUM(F7:G7)</f>
        <v>3978</v>
      </c>
      <c r="I7" s="33" t="s">
        <v>30</v>
      </c>
      <c r="J7" s="34">
        <v>3</v>
      </c>
      <c r="K7" s="34">
        <v>3.4</v>
      </c>
      <c r="L7" s="34" t="s">
        <v>38</v>
      </c>
      <c r="M7" s="35"/>
    </row>
    <row r="8" s="1" customFormat="1" ht="15" spans="1:13">
      <c r="A8" s="36"/>
      <c r="B8" s="37"/>
      <c r="C8" s="29">
        <v>2535</v>
      </c>
      <c r="D8" s="30">
        <v>60</v>
      </c>
      <c r="E8" s="31"/>
      <c r="F8" s="29">
        <v>3900</v>
      </c>
      <c r="G8" s="32">
        <f t="shared" si="0"/>
        <v>78</v>
      </c>
      <c r="H8" s="32">
        <f t="shared" si="1"/>
        <v>3978</v>
      </c>
      <c r="I8" s="33"/>
      <c r="J8" s="34"/>
      <c r="K8" s="34"/>
      <c r="L8" s="34"/>
      <c r="M8" s="35"/>
    </row>
    <row r="9" s="1" customFormat="1" ht="15" spans="1:13">
      <c r="A9" s="36"/>
      <c r="B9" s="37"/>
      <c r="C9" s="29">
        <v>2680</v>
      </c>
      <c r="D9" s="30">
        <v>60</v>
      </c>
      <c r="E9" s="31"/>
      <c r="F9" s="29">
        <v>2527</v>
      </c>
      <c r="G9" s="32">
        <f t="shared" si="0"/>
        <v>50.54</v>
      </c>
      <c r="H9" s="32">
        <f t="shared" si="1"/>
        <v>2577.54</v>
      </c>
      <c r="I9" s="33"/>
      <c r="J9" s="34"/>
      <c r="K9" s="34"/>
      <c r="L9" s="34"/>
      <c r="M9" s="35"/>
    </row>
    <row r="10" s="1" customFormat="1" ht="15" spans="1:13">
      <c r="A10" s="36"/>
      <c r="B10" s="37"/>
      <c r="C10" s="29">
        <v>2680</v>
      </c>
      <c r="D10" s="30">
        <v>60</v>
      </c>
      <c r="E10" s="31"/>
      <c r="F10" s="29">
        <v>2527</v>
      </c>
      <c r="G10" s="32">
        <f t="shared" si="0"/>
        <v>50.54</v>
      </c>
      <c r="H10" s="32">
        <f t="shared" si="1"/>
        <v>2577.54</v>
      </c>
      <c r="I10" s="33"/>
      <c r="J10" s="34"/>
      <c r="K10" s="34"/>
      <c r="L10" s="34"/>
      <c r="M10" s="35"/>
    </row>
    <row r="11" s="1" customFormat="1" ht="15" spans="1:13">
      <c r="A11" s="36"/>
      <c r="B11" s="37"/>
      <c r="C11" s="29">
        <v>2680</v>
      </c>
      <c r="D11" s="30">
        <v>61</v>
      </c>
      <c r="E11" s="31"/>
      <c r="F11" s="29">
        <v>1996</v>
      </c>
      <c r="G11" s="32">
        <f t="shared" si="0"/>
        <v>39.92</v>
      </c>
      <c r="H11" s="32">
        <f t="shared" si="1"/>
        <v>2035.92</v>
      </c>
      <c r="I11" s="33"/>
      <c r="J11" s="34"/>
      <c r="K11" s="34"/>
      <c r="L11" s="34"/>
      <c r="M11" s="35"/>
    </row>
    <row r="12" s="1" customFormat="1" ht="15" spans="1:13">
      <c r="A12" s="36"/>
      <c r="B12" s="37"/>
      <c r="C12" s="29">
        <v>2680</v>
      </c>
      <c r="D12" s="30">
        <v>61</v>
      </c>
      <c r="E12" s="31"/>
      <c r="F12" s="29">
        <v>1996</v>
      </c>
      <c r="G12" s="32">
        <f t="shared" si="0"/>
        <v>39.92</v>
      </c>
      <c r="H12" s="32">
        <f t="shared" si="1"/>
        <v>2035.92</v>
      </c>
      <c r="I12" s="33"/>
      <c r="J12" s="34"/>
      <c r="K12" s="34"/>
      <c r="L12" s="34"/>
      <c r="M12" s="35"/>
    </row>
    <row r="13" s="1" customFormat="1" ht="15" spans="1:13">
      <c r="A13" s="34" t="s">
        <v>32</v>
      </c>
      <c r="B13" s="38"/>
      <c r="C13" s="38"/>
      <c r="D13" s="38"/>
      <c r="E13" s="38"/>
      <c r="F13" s="29">
        <f>SUM(F7:F12)</f>
        <v>16846</v>
      </c>
      <c r="G13" s="32">
        <f t="shared" si="0"/>
        <v>336.92</v>
      </c>
      <c r="H13" s="32">
        <f t="shared" si="1"/>
        <v>17182.92</v>
      </c>
      <c r="I13" s="39"/>
      <c r="J13" s="39"/>
      <c r="K13" s="39"/>
      <c r="L13" s="39"/>
    </row>
  </sheetData>
  <mergeCells count="12">
    <mergeCell ref="A1:M1"/>
    <mergeCell ref="A2:M2"/>
    <mergeCell ref="F3:G3"/>
    <mergeCell ref="F4:G4"/>
    <mergeCell ref="H4:J4"/>
    <mergeCell ref="A5:A6"/>
    <mergeCell ref="A7:A12"/>
    <mergeCell ref="B7:B12"/>
    <mergeCell ref="I7:I12"/>
    <mergeCell ref="J7:J12"/>
    <mergeCell ref="K7:K12"/>
    <mergeCell ref="L7:L12"/>
  </mergeCells>
  <pageMargins left="0.75" right="0.75" top="1" bottom="1" header="0.5" footer="0.5"/>
  <pageSetup paperSize="9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F4" sqref="F4:G4"/>
    </sheetView>
  </sheetViews>
  <sheetFormatPr defaultColWidth="9" defaultRowHeight="13.5"/>
  <cols>
    <col min="1" max="1" width="15.75" style="1" customWidth="1"/>
    <col min="2" max="16384" width="9" style="1"/>
  </cols>
  <sheetData>
    <row r="1" s="1" customFormat="1" ht="26.2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6.25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5.75" spans="1:13">
      <c r="A3" s="3"/>
      <c r="B3" s="3"/>
      <c r="C3" s="3"/>
      <c r="D3" s="3"/>
      <c r="E3" s="4" t="s">
        <v>2</v>
      </c>
      <c r="F3" s="5">
        <v>46014</v>
      </c>
      <c r="G3" s="5"/>
      <c r="H3" s="6"/>
      <c r="I3" s="7"/>
      <c r="J3" s="7"/>
      <c r="K3" s="7"/>
      <c r="L3" s="7"/>
      <c r="M3" s="3"/>
    </row>
    <row r="4" s="1" customFormat="1" ht="15.75" spans="1:13">
      <c r="A4" s="3"/>
      <c r="B4" s="3"/>
      <c r="C4" s="3"/>
      <c r="D4" s="3"/>
      <c r="E4" s="4" t="s">
        <v>3</v>
      </c>
      <c r="F4" s="8" t="s">
        <v>39</v>
      </c>
      <c r="G4" s="8"/>
      <c r="H4" s="9"/>
      <c r="I4" s="9"/>
      <c r="J4" s="9"/>
      <c r="K4" s="10"/>
      <c r="L4" s="10"/>
      <c r="M4" s="10"/>
    </row>
    <row r="5" s="1" customFormat="1" ht="25.5" spans="1:13">
      <c r="A5" s="11" t="s">
        <v>5</v>
      </c>
      <c r="B5" s="12" t="s">
        <v>6</v>
      </c>
      <c r="C5" s="12" t="s">
        <v>7</v>
      </c>
      <c r="D5" s="12" t="s">
        <v>8</v>
      </c>
      <c r="E5" s="13" t="s">
        <v>9</v>
      </c>
      <c r="F5" s="14" t="s">
        <v>10</v>
      </c>
      <c r="G5" s="14" t="s">
        <v>11</v>
      </c>
      <c r="H5" s="14" t="s">
        <v>12</v>
      </c>
      <c r="I5" s="15" t="s">
        <v>13</v>
      </c>
      <c r="J5" s="16" t="s">
        <v>14</v>
      </c>
      <c r="K5" s="16" t="s">
        <v>15</v>
      </c>
      <c r="L5" s="12" t="s">
        <v>16</v>
      </c>
      <c r="M5" s="17"/>
    </row>
    <row r="6" s="1" customFormat="1" ht="16" customHeight="1" spans="1:13">
      <c r="A6" s="18"/>
      <c r="B6" s="19" t="s">
        <v>17</v>
      </c>
      <c r="C6" s="20" t="s">
        <v>18</v>
      </c>
      <c r="D6" s="20" t="s">
        <v>19</v>
      </c>
      <c r="E6" s="21" t="s">
        <v>20</v>
      </c>
      <c r="F6" s="22" t="s">
        <v>21</v>
      </c>
      <c r="G6" s="23" t="s">
        <v>22</v>
      </c>
      <c r="H6" s="23" t="s">
        <v>23</v>
      </c>
      <c r="I6" s="24" t="s">
        <v>24</v>
      </c>
      <c r="J6" s="25" t="s">
        <v>25</v>
      </c>
      <c r="K6" s="25" t="s">
        <v>26</v>
      </c>
      <c r="L6" s="26" t="s">
        <v>27</v>
      </c>
      <c r="M6" s="17"/>
    </row>
    <row r="7" s="1" customFormat="1" ht="15" spans="1:13">
      <c r="A7" s="27" t="s">
        <v>28</v>
      </c>
      <c r="B7" s="28" t="s">
        <v>29</v>
      </c>
      <c r="C7" s="29">
        <v>2668</v>
      </c>
      <c r="D7" s="30">
        <v>27</v>
      </c>
      <c r="E7" s="31"/>
      <c r="F7" s="29">
        <v>8347</v>
      </c>
      <c r="G7" s="32">
        <f t="shared" ref="G7:G13" si="0">F7*0.02</f>
        <v>166.94</v>
      </c>
      <c r="H7" s="32">
        <f t="shared" ref="H7:H13" si="1">SUM(F7:G7)</f>
        <v>8513.94</v>
      </c>
      <c r="I7" s="33" t="s">
        <v>30</v>
      </c>
      <c r="J7" s="34">
        <v>10.5</v>
      </c>
      <c r="K7" s="34">
        <v>10.9</v>
      </c>
      <c r="L7" s="34" t="s">
        <v>40</v>
      </c>
      <c r="M7" s="35"/>
    </row>
    <row r="8" s="1" customFormat="1" ht="15" spans="1:13">
      <c r="A8" s="36"/>
      <c r="B8" s="37"/>
      <c r="C8" s="29">
        <v>2668</v>
      </c>
      <c r="D8" s="30">
        <v>27</v>
      </c>
      <c r="E8" s="31"/>
      <c r="F8" s="29">
        <v>8347</v>
      </c>
      <c r="G8" s="32">
        <f t="shared" si="0"/>
        <v>166.94</v>
      </c>
      <c r="H8" s="32">
        <f t="shared" si="1"/>
        <v>8513.94</v>
      </c>
      <c r="I8" s="33"/>
      <c r="J8" s="34"/>
      <c r="K8" s="34"/>
      <c r="L8" s="34"/>
      <c r="M8" s="35"/>
    </row>
    <row r="9" s="1" customFormat="1" ht="15" spans="1:13">
      <c r="A9" s="36"/>
      <c r="B9" s="37"/>
      <c r="C9" s="29">
        <v>2671</v>
      </c>
      <c r="D9" s="30">
        <v>46</v>
      </c>
      <c r="E9" s="31"/>
      <c r="F9" s="29">
        <v>10327</v>
      </c>
      <c r="G9" s="32">
        <f t="shared" si="0"/>
        <v>206.54</v>
      </c>
      <c r="H9" s="32">
        <f t="shared" si="1"/>
        <v>10533.54</v>
      </c>
      <c r="I9" s="33"/>
      <c r="J9" s="34"/>
      <c r="K9" s="34"/>
      <c r="L9" s="34"/>
      <c r="M9" s="35"/>
    </row>
    <row r="10" s="1" customFormat="1" ht="15" spans="1:13">
      <c r="A10" s="36"/>
      <c r="B10" s="37"/>
      <c r="C10" s="29">
        <v>2671</v>
      </c>
      <c r="D10" s="30">
        <v>46</v>
      </c>
      <c r="E10" s="31"/>
      <c r="F10" s="29">
        <v>10327</v>
      </c>
      <c r="G10" s="32">
        <f t="shared" si="0"/>
        <v>206.54</v>
      </c>
      <c r="H10" s="32">
        <f t="shared" si="1"/>
        <v>10533.54</v>
      </c>
      <c r="I10" s="33"/>
      <c r="J10" s="34"/>
      <c r="K10" s="34"/>
      <c r="L10" s="34"/>
      <c r="M10" s="35"/>
    </row>
    <row r="11" s="1" customFormat="1" ht="15" spans="1:13">
      <c r="A11" s="36"/>
      <c r="B11" s="37"/>
      <c r="C11" s="29">
        <v>2671</v>
      </c>
      <c r="D11" s="30">
        <v>47</v>
      </c>
      <c r="E11" s="31"/>
      <c r="F11" s="29">
        <v>8096</v>
      </c>
      <c r="G11" s="32">
        <f t="shared" si="0"/>
        <v>161.92</v>
      </c>
      <c r="H11" s="32">
        <f t="shared" si="1"/>
        <v>8257.92</v>
      </c>
      <c r="I11" s="33"/>
      <c r="J11" s="34"/>
      <c r="K11" s="34"/>
      <c r="L11" s="34"/>
      <c r="M11" s="35"/>
    </row>
    <row r="12" s="1" customFormat="1" ht="15" spans="1:13">
      <c r="A12" s="36"/>
      <c r="B12" s="37"/>
      <c r="C12" s="29">
        <v>2671</v>
      </c>
      <c r="D12" s="30">
        <v>47</v>
      </c>
      <c r="E12" s="31"/>
      <c r="F12" s="29">
        <v>8096</v>
      </c>
      <c r="G12" s="32">
        <f t="shared" si="0"/>
        <v>161.92</v>
      </c>
      <c r="H12" s="32">
        <f t="shared" si="1"/>
        <v>8257.92</v>
      </c>
      <c r="I12" s="33"/>
      <c r="J12" s="34"/>
      <c r="K12" s="34"/>
      <c r="L12" s="34"/>
      <c r="M12" s="35"/>
    </row>
    <row r="13" s="1" customFormat="1" ht="15" spans="1:13">
      <c r="A13" s="34" t="s">
        <v>32</v>
      </c>
      <c r="B13" s="38"/>
      <c r="C13" s="38"/>
      <c r="D13" s="38"/>
      <c r="E13" s="38"/>
      <c r="F13" s="29">
        <f>SUM(F7:F12)</f>
        <v>53540</v>
      </c>
      <c r="G13" s="32">
        <f t="shared" si="0"/>
        <v>1070.8</v>
      </c>
      <c r="H13" s="32">
        <f t="shared" si="1"/>
        <v>54610.8</v>
      </c>
      <c r="I13" s="39"/>
      <c r="J13" s="39"/>
      <c r="K13" s="39"/>
      <c r="L13" s="39"/>
    </row>
  </sheetData>
  <mergeCells count="12">
    <mergeCell ref="A1:M1"/>
    <mergeCell ref="A2:M2"/>
    <mergeCell ref="F3:G3"/>
    <mergeCell ref="F4:G4"/>
    <mergeCell ref="H4:J4"/>
    <mergeCell ref="A5:A6"/>
    <mergeCell ref="A7:A12"/>
    <mergeCell ref="B7:B12"/>
    <mergeCell ref="I7:I12"/>
    <mergeCell ref="J7:J12"/>
    <mergeCell ref="K7:K12"/>
    <mergeCell ref="L7:L12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东金仕达金仕达服装有限公司</vt:lpstr>
      <vt:lpstr>Sheet3</vt:lpstr>
      <vt:lpstr>恒锦服装</vt:lpstr>
      <vt:lpstr>鸿曼泰服饰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2025-12-18T06:18:00Z</dcterms:created>
  <dcterms:modified xsi:type="dcterms:W3CDTF">2025-12-23T05:59:32Z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5C426E206182435E89B1F4F6280BC05D_11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