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大货!$A$7:$L$14</definedName>
    <definedName name="Ext">[1]LUT!$G$2</definedName>
    <definedName name="Gender">[1]LUT!$I$1:$BI$1</definedName>
    <definedName name="_xlnm.Print_Area" localSheetId="0">大货!$A$1:$L$14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<sst xmlns="http://schemas.openxmlformats.org/spreadsheetml/2006/main" count="36" uniqueCount="36">
  <si>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</si>
  <si>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</si>
  <si>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SF1565137825253</t>
  </si>
  <si>
    <t>潮州市经济开发区试验区二戎工业园区A-19,永宣家用陶瓷制作厂有限公司，Tammy，13531539660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</si>
  <si>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</si>
  <si>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</si>
  <si>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</si>
  <si>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</si>
  <si>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</si>
  <si>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</si>
  <si>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</si>
  <si>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</si>
  <si>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</si>
  <si>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</si>
  <si>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</si>
  <si>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</si>
  <si>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</si>
  <si>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</si>
  <si>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</si>
  <si>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</si>
  <si>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</si>
  <si>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</si>
  <si>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</si>
  <si>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</si>
  <si>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</si>
  <si>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</si>
  <si>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RCZYXZH201</t>
  </si>
  <si>
    <t>9标RFID对折吊牌52*210mm无价格贴 ZHHTR25019 
Rfid price hangtag</t>
  </si>
  <si>
    <t>7121/047/712/02</t>
  </si>
  <si>
    <t>1/1</t>
  </si>
  <si>
    <t>31*23*23</t>
  </si>
  <si>
    <t>7188/047/712/02</t>
  </si>
  <si>
    <t>7188/047/712/08</t>
  </si>
  <si>
    <t>7189/047/712/01</t>
  </si>
  <si>
    <t>吊粒</t>
  </si>
  <si>
    <t>7189/047/712/03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</si>
</sst>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49" fontId="12" fillId="0" borderId="4" xfId="52" applyNumberFormat="1" applyFont="1" applyFill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view="pageBreakPreview" zoomScale="87" zoomScaleNormal="100" workbookViewId="0">
      <selection activeCell="G12" sqref="G12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46013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304</v>
      </c>
      <c r="G8" s="33">
        <f t="shared" ref="G8:G13" si="0">H8-F8</f>
        <v>4</v>
      </c>
      <c r="H8" s="34">
        <f>314-6</f>
        <v>308</v>
      </c>
      <c r="I8" s="35" t="s">
        <v>29</v>
      </c>
      <c r="J8" s="36">
        <v>6.75</v>
      </c>
      <c r="K8" s="36">
        <v>7.1</v>
      </c>
      <c r="L8" s="35" t="s">
        <v>30</v>
      </c>
    </row>
    <row r="9" s="2" customFormat="1" ht="33" customHeight="1" spans="1:12">
      <c r="A9" s="29"/>
      <c r="B9" s="30"/>
      <c r="C9" s="31" t="s">
        <v>31</v>
      </c>
      <c r="D9" s="32"/>
      <c r="E9" s="33"/>
      <c r="F9" s="34">
        <v>154</v>
      </c>
      <c r="G9" s="33">
        <f t="shared" si="0"/>
        <v>2</v>
      </c>
      <c r="H9" s="34">
        <f>162-6</f>
        <v>156</v>
      </c>
      <c r="I9" s="37"/>
      <c r="J9" s="37"/>
      <c r="K9" s="37"/>
      <c r="L9" s="37"/>
    </row>
    <row r="10" s="2" customFormat="1" ht="33" customHeight="1" spans="1:12">
      <c r="A10" s="29"/>
      <c r="B10" s="30"/>
      <c r="C10" s="31" t="s">
        <v>32</v>
      </c>
      <c r="D10" s="32"/>
      <c r="E10" s="33"/>
      <c r="F10" s="34">
        <v>84</v>
      </c>
      <c r="G10" s="33">
        <f t="shared" si="0"/>
        <v>1</v>
      </c>
      <c r="H10" s="34">
        <f>91-6</f>
        <v>85</v>
      </c>
      <c r="I10" s="37"/>
      <c r="J10" s="37"/>
      <c r="K10" s="37"/>
      <c r="L10" s="37"/>
    </row>
    <row r="11" s="2" customFormat="1" ht="33" customHeight="1" spans="1:12">
      <c r="A11" s="29"/>
      <c r="B11" s="30"/>
      <c r="C11" s="31" t="s">
        <v>33</v>
      </c>
      <c r="D11" s="32"/>
      <c r="E11" s="33"/>
      <c r="F11" s="34">
        <v>434</v>
      </c>
      <c r="G11" s="33">
        <f t="shared" si="0"/>
        <v>5</v>
      </c>
      <c r="H11" s="34">
        <f>445-6</f>
        <v>439</v>
      </c>
      <c r="I11" s="37"/>
      <c r="J11" s="37"/>
      <c r="K11" s="37"/>
      <c r="L11" s="37"/>
    </row>
    <row r="12" s="2" customFormat="1" ht="33" customHeight="1" spans="1:12">
      <c r="A12" s="29"/>
      <c r="B12" s="30"/>
      <c r="C12" s="31" t="s">
        <v>34</v>
      </c>
      <c r="D12" s="32"/>
      <c r="E12" s="33"/>
      <c r="F12" s="34">
        <v>1180</v>
      </c>
      <c r="G12" s="33">
        <f t="shared" si="0"/>
        <v>59</v>
      </c>
      <c r="H12" s="34">
        <v>1239</v>
      </c>
      <c r="I12" s="37"/>
      <c r="J12" s="37"/>
      <c r="K12" s="37"/>
      <c r="L12" s="37"/>
    </row>
    <row r="13" s="2" customFormat="1" ht="33" customHeight="1" spans="1:12">
      <c r="A13" s="29"/>
      <c r="B13" s="30"/>
      <c r="C13" s="31" t="s">
        <v>35</v>
      </c>
      <c r="D13" s="32"/>
      <c r="E13" s="33"/>
      <c r="F13" s="34">
        <v>204</v>
      </c>
      <c r="G13" s="33">
        <f t="shared" si="0"/>
        <v>3</v>
      </c>
      <c r="H13" s="34">
        <f>207</f>
        <v>207</v>
      </c>
      <c r="I13" s="38"/>
      <c r="J13" s="38"/>
      <c r="K13" s="38"/>
      <c r="L13" s="38"/>
    </row>
    <row r="14" s="2" customFormat="1" ht="33" customHeight="1" spans="1:12">
      <c r="A14" s="39"/>
      <c r="B14" s="40"/>
      <c r="C14" s="41"/>
      <c r="D14" s="41"/>
      <c r="E14" s="41"/>
      <c r="F14" s="41">
        <f>SUM(F8:F13)</f>
        <v>2360</v>
      </c>
      <c r="G14" s="41">
        <f>SUM(G8:G13)</f>
        <v>74</v>
      </c>
      <c r="H14" s="41">
        <f>SUM(H8:H13)</f>
        <v>2434</v>
      </c>
      <c r="I14" s="42"/>
      <c r="J14" s="43"/>
      <c r="K14" s="44"/>
      <c r="L14" s="45"/>
    </row>
    <row r="15" s="2" customFormat="1" spans="1:12">
      <c r="A15" s="46"/>
      <c r="G15" s="47"/>
      <c r="I15" s="48"/>
      <c r="J15" s="46"/>
      <c r="K15" s="46"/>
      <c r="L15" s="46"/>
    </row>
  </sheetData>
  <autoFilter xmlns:etc="http://www.wps.cn/officeDocument/2017/etCustomData" ref="A7:L14" etc:filterBottomFollowUsedRange="0">
    <sortState ref="A7:L14">
      <sortCondition ref="I7"/>
    </sortState>
    <extLst/>
  </autoFilter>
  <mergeCells count="12">
    <mergeCell ref="A1:L1"/>
    <mergeCell ref="A2:L2"/>
    <mergeCell ref="E3:F3"/>
    <mergeCell ref="D4:G4"/>
    <mergeCell ref="B5:K5"/>
    <mergeCell ref="A8:A13"/>
    <mergeCell ref="B8:B13"/>
    <mergeCell ref="D8:D13"/>
    <mergeCell ref="I8:I13"/>
    <mergeCell ref="J8:J13"/>
    <mergeCell ref="K8:K13"/>
    <mergeCell ref="L8:L13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2025-12-22T07:17:23Z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