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大货!$A$7:$L$17</definedName>
    <definedName name="Ext">[1]LUT!$G$2</definedName>
    <definedName name="Gender">[1]LUT!$I$1:$BI$1</definedName>
    <definedName name="_xlnm.Print_Area" localSheetId="0">大货!$A$1:$L$17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<sst xmlns="http://schemas.openxmlformats.org/spreadsheetml/2006/main" count="52" uniqueCount="44">
  <si>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</si>
  <si>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</si>
  <si>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SF1565137825447</t>
  </si>
  <si>
    <t>寄苏州办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</si>
  <si>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</si>
  <si>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</si>
  <si>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</si>
  <si>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</si>
  <si>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</si>
  <si>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</si>
  <si>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</si>
  <si>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</si>
  <si>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</si>
  <si>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</si>
  <si>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</si>
  <si>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</si>
  <si>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</si>
  <si>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</si>
  <si>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</si>
  <si>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</si>
  <si>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</si>
  <si>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</si>
  <si>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</si>
  <si>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</si>
  <si>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</si>
  <si>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</si>
  <si>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RSadaqatZH046</t>
  </si>
  <si>
    <t>9标RFID吊牌52*105mm含价格贴 ZHHTR25022 
Rfid price hangtag</t>
  </si>
  <si>
    <t>4278/021/300/56</t>
  </si>
  <si>
    <t>6/1</t>
  </si>
  <si>
    <t>31*25*17</t>
  </si>
  <si>
    <t>4278/021/300/63</t>
  </si>
  <si>
    <t>6/2</t>
  </si>
  <si>
    <t>31*23*23</t>
  </si>
  <si>
    <t>4278/021/832/63</t>
  </si>
  <si>
    <t>6/3</t>
  </si>
  <si>
    <t>32*32*31</t>
  </si>
  <si>
    <t>4278/021/832/68</t>
  </si>
  <si>
    <t>6/4</t>
  </si>
  <si>
    <t>4278/021/920/63</t>
  </si>
  <si>
    <t>6/5</t>
  </si>
  <si>
    <t>4278/021/920/70</t>
  </si>
  <si>
    <t>6/6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</si>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</sst>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view="pageBreakPreview" zoomScale="87" zoomScaleNormal="100" topLeftCell="A5" workbookViewId="0">
      <selection activeCell="H19" sqref="H1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1515</v>
      </c>
      <c r="G8" s="33">
        <f>H8-F8</f>
        <v>16</v>
      </c>
      <c r="H8" s="34">
        <v>1531</v>
      </c>
      <c r="I8" s="35" t="s">
        <v>29</v>
      </c>
      <c r="J8" s="33">
        <v>4.55</v>
      </c>
      <c r="K8" s="33">
        <v>4.85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1818</v>
      </c>
      <c r="G9" s="33">
        <f t="shared" ref="G9:G16" si="0">H9-F9</f>
        <v>19</v>
      </c>
      <c r="H9" s="34">
        <f>1843-6</f>
        <v>1837</v>
      </c>
      <c r="I9" s="35" t="s">
        <v>32</v>
      </c>
      <c r="J9" s="33">
        <v>5.45</v>
      </c>
      <c r="K9" s="33">
        <v>5.8</v>
      </c>
      <c r="L9" s="33" t="s">
        <v>33</v>
      </c>
    </row>
    <row r="10" s="2" customFormat="1" ht="33" customHeight="1" spans="1:12">
      <c r="A10" s="29"/>
      <c r="B10" s="30"/>
      <c r="C10" s="31" t="s">
        <v>34</v>
      </c>
      <c r="D10" s="32"/>
      <c r="E10" s="33"/>
      <c r="F10" s="34">
        <v>3737</v>
      </c>
      <c r="G10" s="33">
        <f t="shared" si="0"/>
        <v>38</v>
      </c>
      <c r="H10" s="34">
        <f>3781-6</f>
        <v>3775</v>
      </c>
      <c r="I10" s="35" t="s">
        <v>35</v>
      </c>
      <c r="J10" s="33">
        <v>11</v>
      </c>
      <c r="K10" s="33">
        <v>11.6</v>
      </c>
      <c r="L10" s="33" t="s">
        <v>36</v>
      </c>
    </row>
    <row r="11" s="2" customFormat="1" ht="33" customHeight="1" spans="1:12">
      <c r="A11" s="29"/>
      <c r="B11" s="30"/>
      <c r="C11" s="31" t="s">
        <v>37</v>
      </c>
      <c r="D11" s="32"/>
      <c r="E11" s="33"/>
      <c r="F11" s="34">
        <v>3232</v>
      </c>
      <c r="G11" s="33">
        <f t="shared" si="0"/>
        <v>33</v>
      </c>
      <c r="H11" s="34">
        <f>3271-6</f>
        <v>3265</v>
      </c>
      <c r="I11" s="35" t="s">
        <v>38</v>
      </c>
      <c r="J11" s="33">
        <f>10.15-0.6</f>
        <v>9.55</v>
      </c>
      <c r="K11" s="33">
        <v>10.15</v>
      </c>
      <c r="L11" s="33" t="s">
        <v>36</v>
      </c>
    </row>
    <row r="12" s="2" customFormat="1" ht="33" customHeight="1" spans="1:12">
      <c r="A12" s="29"/>
      <c r="B12" s="30"/>
      <c r="C12" s="31" t="s">
        <v>39</v>
      </c>
      <c r="D12" s="32"/>
      <c r="E12" s="33"/>
      <c r="F12" s="34">
        <v>3535</v>
      </c>
      <c r="G12" s="33">
        <f t="shared" si="0"/>
        <v>36</v>
      </c>
      <c r="H12" s="34">
        <f>3583-6-6</f>
        <v>3571</v>
      </c>
      <c r="I12" s="35" t="s">
        <v>40</v>
      </c>
      <c r="J12" s="33">
        <f>11.05-0.6</f>
        <v>10.45</v>
      </c>
      <c r="K12" s="33">
        <v>11.05</v>
      </c>
      <c r="L12" s="33" t="s">
        <v>36</v>
      </c>
    </row>
    <row r="13" s="2" customFormat="1" ht="33" customHeight="1" spans="1:12">
      <c r="A13" s="29"/>
      <c r="B13" s="30"/>
      <c r="C13" s="31" t="s">
        <v>41</v>
      </c>
      <c r="D13" s="32"/>
      <c r="E13" s="33"/>
      <c r="F13" s="34">
        <v>2828</v>
      </c>
      <c r="G13" s="33">
        <f t="shared" si="0"/>
        <v>29</v>
      </c>
      <c r="H13" s="34">
        <f>2863-6</f>
        <v>2857</v>
      </c>
      <c r="I13" s="35" t="s">
        <v>42</v>
      </c>
      <c r="J13" s="33">
        <v>8.3</v>
      </c>
      <c r="K13" s="33">
        <v>8.85</v>
      </c>
      <c r="L13" s="33" t="s">
        <v>43</v>
      </c>
    </row>
    <row r="14" s="2" customFormat="1" ht="33" customHeight="1" spans="1:12">
      <c r="A14" s="29"/>
      <c r="B14" s="30"/>
      <c r="C14" s="31" t="s">
        <v>31</v>
      </c>
      <c r="D14" s="32"/>
      <c r="E14" s="33"/>
      <c r="F14" s="34">
        <v>6</v>
      </c>
      <c r="G14" s="33">
        <f t="shared" si="0"/>
        <v>0</v>
      </c>
      <c r="H14" s="34">
        <v>6</v>
      </c>
      <c r="I14" s="35" t="s">
        <v>32</v>
      </c>
      <c r="J14" s="33"/>
      <c r="K14" s="33"/>
      <c r="L14" s="33"/>
    </row>
    <row r="15" s="2" customFormat="1" ht="33" customHeight="1" spans="1:12">
      <c r="A15" s="29"/>
      <c r="B15" s="30"/>
      <c r="C15" s="31" t="s">
        <v>34</v>
      </c>
      <c r="D15" s="32"/>
      <c r="E15" s="33"/>
      <c r="F15" s="34">
        <v>6</v>
      </c>
      <c r="G15" s="33">
        <f t="shared" si="0"/>
        <v>0</v>
      </c>
      <c r="H15" s="34">
        <v>6</v>
      </c>
      <c r="I15" s="35" t="s">
        <v>35</v>
      </c>
      <c r="J15" s="33"/>
      <c r="K15" s="33"/>
      <c r="L15" s="33"/>
    </row>
    <row r="16" s="2" customFormat="1" ht="33" customHeight="1" spans="1:12">
      <c r="A16" s="29"/>
      <c r="B16" s="30"/>
      <c r="C16" s="31" t="s">
        <v>39</v>
      </c>
      <c r="D16" s="32"/>
      <c r="E16" s="33"/>
      <c r="F16" s="34">
        <v>6</v>
      </c>
      <c r="G16" s="33">
        <f t="shared" si="0"/>
        <v>0</v>
      </c>
      <c r="H16" s="34">
        <v>6</v>
      </c>
      <c r="I16" s="35" t="s">
        <v>40</v>
      </c>
      <c r="J16" s="33"/>
      <c r="K16" s="33"/>
      <c r="L16" s="33"/>
    </row>
    <row r="17" s="2" customFormat="1" ht="33" customHeight="1" spans="1:12">
      <c r="A17" s="36"/>
      <c r="B17" s="37"/>
      <c r="C17" s="38"/>
      <c r="D17" s="38"/>
      <c r="E17" s="38"/>
      <c r="F17" s="38">
        <f>SUM(F8:F16)</f>
        <v>16683</v>
      </c>
      <c r="G17" s="38">
        <f>SUM(G8:G16)</f>
        <v>171</v>
      </c>
      <c r="H17" s="38">
        <f>SUM(H8:H16)</f>
        <v>16854</v>
      </c>
      <c r="I17" s="39"/>
      <c r="J17" s="40"/>
      <c r="K17" s="41"/>
      <c r="L17" s="42"/>
    </row>
    <row r="18" s="2" customFormat="1" spans="1:12">
      <c r="A18" s="43"/>
      <c r="G18" s="44"/>
      <c r="I18" s="45"/>
      <c r="J18" s="43"/>
      <c r="K18" s="43"/>
      <c r="L18" s="43"/>
    </row>
  </sheetData>
  <autoFilter xmlns:etc="http://www.wps.cn/officeDocument/2017/etCustomData" ref="A7:L17" etc:filterBottomFollowUsedRange="0">
    <sortState ref="A7:L17">
      <sortCondition ref="I7"/>
    </sortState>
    <extLst/>
  </autoFilter>
  <mergeCells count="8">
    <mergeCell ref="A1:L1"/>
    <mergeCell ref="A2:L2"/>
    <mergeCell ref="E3:F3"/>
    <mergeCell ref="D4:G4"/>
    <mergeCell ref="B5:K5"/>
    <mergeCell ref="A8:A16"/>
    <mergeCell ref="B8:B16"/>
    <mergeCell ref="D8:D16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2025-12-24T04:33:22Z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